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naei18\4_outputs\5_Adjustment\2_submission\"/>
    </mc:Choice>
  </mc:AlternateContent>
  <xr:revisionPtr revIDLastSave="0" documentId="13_ncr:1_{9696000F-A6B5-4AB2-B8E5-8A7BBF05EC56}" xr6:coauthVersionLast="44" xr6:coauthVersionMax="44" xr10:uidLastSave="{00000000-0000-0000-0000-000000000000}"/>
  <bookViews>
    <workbookView xWindow="1170" yWindow="1155" windowWidth="12480" windowHeight="10365" activeTab="1" xr2:uid="{00000000-000D-0000-FFFF-FFFF00000000}"/>
  </bookViews>
  <sheets>
    <sheet name="Introduction" sheetId="5" r:id="rId1"/>
    <sheet name="Annex VII" sheetId="4" r:id="rId2"/>
    <sheet name="Annex II_Table 2" sheetId="6" r:id="rId3"/>
  </sheets>
  <definedNames>
    <definedName name="_xlnm._FilterDatabase" localSheetId="2" hidden="1">'Annex II_Table 2'!$A$17:$R$82</definedName>
    <definedName name="Activity_Data__From_1990">#REF!</definedName>
    <definedName name="Annex_III_TableIIIB_GNFR_Codes">#REF!</definedName>
    <definedName name="fg">#REF!</definedName>
    <definedName name="Heavy_Metals__from_1990">#REF!</definedName>
    <definedName name="Main_Pollutants_and_Particulate">#REF!</definedName>
    <definedName name="Persistent_Organic_Pollutants__POPs_From_1990">#REF!</definedName>
    <definedName name="x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" i="6" l="1"/>
  <c r="J30" i="6"/>
  <c r="J33" i="6"/>
  <c r="J42" i="6"/>
  <c r="M20" i="6"/>
  <c r="O20" i="6"/>
  <c r="M21" i="6"/>
  <c r="N23" i="6"/>
  <c r="M23" i="6"/>
  <c r="M24" i="6"/>
  <c r="M25" i="6"/>
  <c r="M27" i="6"/>
  <c r="N28" i="6"/>
  <c r="N29" i="6"/>
  <c r="M32" i="6"/>
  <c r="O32" i="6"/>
  <c r="M33" i="6"/>
  <c r="N35" i="6"/>
  <c r="M35" i="6"/>
  <c r="M36" i="6"/>
  <c r="M38" i="6"/>
  <c r="M39" i="6"/>
  <c r="M40" i="6"/>
  <c r="N41" i="6"/>
  <c r="N44" i="6"/>
  <c r="M44" i="6"/>
  <c r="N46" i="6"/>
  <c r="M47" i="6"/>
  <c r="M48" i="6"/>
  <c r="N49" i="6"/>
  <c r="N50" i="6"/>
  <c r="O18" i="6"/>
  <c r="N18" i="6"/>
  <c r="M19" i="6"/>
  <c r="N19" i="6"/>
  <c r="O19" i="6"/>
  <c r="R19" i="6" s="1"/>
  <c r="O21" i="6"/>
  <c r="M22" i="6"/>
  <c r="N22" i="6"/>
  <c r="O22" i="6"/>
  <c r="O25" i="6"/>
  <c r="M26" i="6"/>
  <c r="N26" i="6"/>
  <c r="O26" i="6"/>
  <c r="O27" i="6"/>
  <c r="M31" i="6"/>
  <c r="N31" i="6"/>
  <c r="O31" i="6"/>
  <c r="O33" i="6"/>
  <c r="M34" i="6"/>
  <c r="N34" i="6"/>
  <c r="O34" i="6"/>
  <c r="O36" i="6"/>
  <c r="N37" i="6"/>
  <c r="O37" i="6"/>
  <c r="N38" i="6"/>
  <c r="O38" i="6"/>
  <c r="N40" i="6"/>
  <c r="O40" i="6"/>
  <c r="M43" i="6"/>
  <c r="N43" i="6"/>
  <c r="O43" i="6"/>
  <c r="O44" i="6"/>
  <c r="M45" i="6"/>
  <c r="O45" i="6"/>
  <c r="M46" i="6"/>
  <c r="O46" i="6"/>
  <c r="N47" i="6"/>
  <c r="O47" i="6"/>
  <c r="M18" i="6"/>
  <c r="J19" i="6"/>
  <c r="J20" i="6"/>
  <c r="J22" i="6"/>
  <c r="J23" i="6"/>
  <c r="J25" i="6"/>
  <c r="J26" i="6"/>
  <c r="J28" i="6"/>
  <c r="J29" i="6"/>
  <c r="J31" i="6"/>
  <c r="J32" i="6"/>
  <c r="J34" i="6"/>
  <c r="J35" i="6"/>
  <c r="J37" i="6"/>
  <c r="J38" i="6"/>
  <c r="J40" i="6"/>
  <c r="J41" i="6"/>
  <c r="J43" i="6"/>
  <c r="J44" i="6"/>
  <c r="J46" i="6"/>
  <c r="J47" i="6"/>
  <c r="J49" i="6"/>
  <c r="J50" i="6"/>
  <c r="B6" i="6"/>
  <c r="B5" i="6"/>
  <c r="B4" i="6"/>
  <c r="P34" i="6" l="1"/>
  <c r="R34" i="6"/>
  <c r="P40" i="6"/>
  <c r="R18" i="6"/>
  <c r="J18" i="6"/>
  <c r="M49" i="6"/>
  <c r="M37" i="6"/>
  <c r="O24" i="6"/>
  <c r="R24" i="6" s="1"/>
  <c r="P47" i="6"/>
  <c r="O23" i="6"/>
  <c r="P23" i="6" s="1"/>
  <c r="N25" i="6"/>
  <c r="P25" i="6" s="1"/>
  <c r="O35" i="6"/>
  <c r="R35" i="6" s="1"/>
  <c r="R22" i="6"/>
  <c r="M42" i="6"/>
  <c r="M30" i="6"/>
  <c r="N32" i="6"/>
  <c r="R32" i="6" s="1"/>
  <c r="N20" i="6"/>
  <c r="M41" i="6"/>
  <c r="M29" i="6"/>
  <c r="R31" i="6"/>
  <c r="M28" i="6"/>
  <c r="M50" i="6"/>
  <c r="O48" i="6"/>
  <c r="J45" i="6"/>
  <c r="J39" i="6"/>
  <c r="N48" i="6"/>
  <c r="N45" i="6"/>
  <c r="R45" i="6" s="1"/>
  <c r="N39" i="6"/>
  <c r="N36" i="6"/>
  <c r="N27" i="6"/>
  <c r="P27" i="6" s="1"/>
  <c r="N24" i="6"/>
  <c r="N21" i="6"/>
  <c r="P21" i="6" s="1"/>
  <c r="J36" i="6"/>
  <c r="J27" i="6"/>
  <c r="P43" i="6"/>
  <c r="N33" i="6"/>
  <c r="R33" i="6" s="1"/>
  <c r="J48" i="6"/>
  <c r="J24" i="6"/>
  <c r="R40" i="6"/>
  <c r="O39" i="6"/>
  <c r="N42" i="6"/>
  <c r="N30" i="6"/>
  <c r="R38" i="6"/>
  <c r="R27" i="6"/>
  <c r="R47" i="6"/>
  <c r="P36" i="6"/>
  <c r="P20" i="6"/>
  <c r="P38" i="6"/>
  <c r="O30" i="6"/>
  <c r="O50" i="6"/>
  <c r="R50" i="6" s="1"/>
  <c r="O42" i="6"/>
  <c r="P42" i="6" s="1"/>
  <c r="O29" i="6"/>
  <c r="R29" i="6" s="1"/>
  <c r="P22" i="6"/>
  <c r="O49" i="6"/>
  <c r="P49" i="6" s="1"/>
  <c r="O41" i="6"/>
  <c r="P41" i="6" s="1"/>
  <c r="O28" i="6"/>
  <c r="R28" i="6" s="1"/>
  <c r="P44" i="6"/>
  <c r="P26" i="6"/>
  <c r="P46" i="6"/>
  <c r="P37" i="6"/>
  <c r="R44" i="6"/>
  <c r="P19" i="6"/>
  <c r="R37" i="6"/>
  <c r="R20" i="6"/>
  <c r="R26" i="6"/>
  <c r="P31" i="6"/>
  <c r="R36" i="6"/>
  <c r="R46" i="6"/>
  <c r="R43" i="6"/>
  <c r="P18" i="6"/>
  <c r="P32" i="6" l="1"/>
  <c r="P24" i="6"/>
  <c r="P30" i="6"/>
  <c r="R48" i="6"/>
  <c r="P48" i="6"/>
  <c r="R25" i="6"/>
  <c r="P45" i="6"/>
  <c r="P33" i="6"/>
  <c r="R23" i="6"/>
  <c r="R39" i="6"/>
  <c r="R21" i="6"/>
  <c r="P35" i="6"/>
  <c r="P39" i="6"/>
  <c r="R42" i="6"/>
  <c r="R30" i="6"/>
  <c r="R41" i="6"/>
  <c r="R49" i="6"/>
  <c r="P29" i="6"/>
  <c r="P50" i="6"/>
  <c r="P28" i="6"/>
  <c r="M40" i="4" l="1"/>
  <c r="N40" i="4"/>
  <c r="O40" i="4"/>
  <c r="P40" i="4"/>
  <c r="Q40" i="4"/>
  <c r="R40" i="4"/>
  <c r="S40" i="4"/>
  <c r="T40" i="4"/>
  <c r="U40" i="4"/>
  <c r="M41" i="4"/>
  <c r="N41" i="4"/>
  <c r="O41" i="4"/>
  <c r="P41" i="4"/>
  <c r="Q41" i="4"/>
  <c r="R41" i="4"/>
  <c r="S41" i="4"/>
  <c r="T41" i="4"/>
  <c r="U41" i="4"/>
  <c r="M42" i="4"/>
  <c r="N42" i="4"/>
  <c r="O42" i="4"/>
  <c r="P42" i="4"/>
  <c r="Q42" i="4"/>
  <c r="R42" i="4"/>
  <c r="S42" i="4"/>
  <c r="T42" i="4"/>
  <c r="U42" i="4"/>
  <c r="M43" i="4"/>
  <c r="N43" i="4"/>
  <c r="O43" i="4"/>
  <c r="P43" i="4"/>
  <c r="Q43" i="4"/>
  <c r="R43" i="4"/>
  <c r="S43" i="4"/>
  <c r="T43" i="4"/>
  <c r="U43" i="4"/>
  <c r="M44" i="4"/>
  <c r="N44" i="4"/>
  <c r="O44" i="4"/>
  <c r="P44" i="4"/>
  <c r="Q44" i="4"/>
  <c r="R44" i="4"/>
  <c r="S44" i="4"/>
  <c r="T44" i="4"/>
  <c r="U44" i="4"/>
  <c r="M45" i="4"/>
  <c r="N45" i="4"/>
  <c r="O45" i="4"/>
  <c r="P45" i="4"/>
  <c r="Q45" i="4"/>
  <c r="R45" i="4"/>
  <c r="S45" i="4"/>
  <c r="T45" i="4"/>
  <c r="U45" i="4"/>
  <c r="M46" i="4"/>
  <c r="N46" i="4"/>
  <c r="O46" i="4"/>
  <c r="P46" i="4"/>
  <c r="Q46" i="4"/>
  <c r="R46" i="4"/>
  <c r="S46" i="4"/>
  <c r="T46" i="4"/>
  <c r="U46" i="4"/>
  <c r="M47" i="4"/>
  <c r="N47" i="4"/>
  <c r="O47" i="4"/>
  <c r="P47" i="4"/>
  <c r="Q47" i="4"/>
  <c r="R47" i="4"/>
  <c r="S47" i="4"/>
  <c r="T47" i="4"/>
  <c r="U47" i="4"/>
  <c r="F41" i="4" l="1"/>
  <c r="G41" i="4"/>
  <c r="H41" i="4"/>
  <c r="I41" i="4"/>
  <c r="J41" i="4"/>
  <c r="K41" i="4"/>
  <c r="L41" i="4"/>
  <c r="F43" i="4"/>
  <c r="G43" i="4"/>
  <c r="H43" i="4"/>
  <c r="I43" i="4"/>
  <c r="J43" i="4"/>
  <c r="K43" i="4"/>
  <c r="L43" i="4"/>
  <c r="F44" i="4"/>
  <c r="G44" i="4"/>
  <c r="H44" i="4"/>
  <c r="I44" i="4"/>
  <c r="J44" i="4"/>
  <c r="K44" i="4"/>
  <c r="L44" i="4"/>
  <c r="F45" i="4"/>
  <c r="G45" i="4"/>
  <c r="H45" i="4"/>
  <c r="I45" i="4"/>
  <c r="J45" i="4"/>
  <c r="K45" i="4"/>
  <c r="L45" i="4"/>
  <c r="F46" i="4"/>
  <c r="G46" i="4"/>
  <c r="H46" i="4"/>
  <c r="I46" i="4"/>
  <c r="J46" i="4"/>
  <c r="K46" i="4"/>
  <c r="L46" i="4"/>
  <c r="F47" i="4"/>
  <c r="G47" i="4"/>
  <c r="H47" i="4"/>
  <c r="I47" i="4"/>
  <c r="J47" i="4"/>
  <c r="K47" i="4"/>
  <c r="L47" i="4"/>
  <c r="F42" i="4" l="1"/>
  <c r="F40" i="4" l="1"/>
  <c r="G42" i="4"/>
  <c r="G40" i="4" l="1"/>
  <c r="H42" i="4"/>
  <c r="I42" i="4" l="1"/>
  <c r="H40" i="4"/>
  <c r="J42" i="4" l="1"/>
  <c r="I40" i="4"/>
  <c r="K42" i="4" l="1"/>
  <c r="J40" i="4"/>
  <c r="K40" i="4" l="1"/>
  <c r="L40" i="4" l="1"/>
  <c r="L42" i="4"/>
</calcChain>
</file>

<file path=xl/sharedStrings.xml><?xml version="1.0" encoding="utf-8"?>
<sst xmlns="http://schemas.openxmlformats.org/spreadsheetml/2006/main" count="274" uniqueCount="122">
  <si>
    <t>Pollutant</t>
  </si>
  <si>
    <t>NFR</t>
  </si>
  <si>
    <t>units</t>
  </si>
  <si>
    <t>NOx</t>
  </si>
  <si>
    <t>ktonnes</t>
  </si>
  <si>
    <t>total</t>
  </si>
  <si>
    <t>COUNTRY:</t>
  </si>
  <si>
    <t>(as ISO2 code)</t>
  </si>
  <si>
    <t>DATE:</t>
  </si>
  <si>
    <t>(as DD.MM.YYYY)</t>
  </si>
  <si>
    <t>YEAR:</t>
  </si>
  <si>
    <t>(as YYYY, year of Emissions and Activity Data)</t>
  </si>
  <si>
    <t>Version:</t>
  </si>
  <si>
    <t>(as v1.0 for the initial submission)</t>
  </si>
  <si>
    <t>Instructions</t>
  </si>
  <si>
    <t>Illustrative examples are included in the tables below</t>
  </si>
  <si>
    <t>SOx</t>
  </si>
  <si>
    <t>Table A</t>
  </si>
  <si>
    <t>Table B</t>
  </si>
  <si>
    <t>NH3</t>
  </si>
  <si>
    <t>1. This template is for the reporting of approved adjustments only. Each approved adjustment should be identified by a unique reference number.</t>
  </si>
  <si>
    <t>2. Enter values or text only in the cells shaded green.</t>
  </si>
  <si>
    <t>4. Where more than one application is approved then entries are identified by using different reference numbers. In this way, all data for all adjustments can be listed in Table A</t>
  </si>
  <si>
    <t>6. The 'Aggregated sum of all Adjustments' should be entered in the main reporting template (Annex I) for the appropriate year.</t>
  </si>
  <si>
    <t>Reference number</t>
  </si>
  <si>
    <r>
      <t xml:space="preserve">3. For each  adjustment, enter the calculated  value for each pollutant/NFR combination in Table A </t>
    </r>
    <r>
      <rPr>
        <b/>
        <sz val="10"/>
        <rFont val="Arial"/>
        <family val="2"/>
      </rPr>
      <t>i.e. the difference (negative value) between the adjusted and unadjusted emission value.</t>
    </r>
  </si>
  <si>
    <t>NMVOC</t>
  </si>
  <si>
    <t>PM2.5</t>
  </si>
  <si>
    <t>5. Table B automatically calculates the total net adjustment from all individual lines in Table A.</t>
  </si>
  <si>
    <t>Annex VII: Reporting of approved adjustments, by NFR, year and pollutant</t>
  </si>
  <si>
    <t>INDIVIDUAL ADJUSTMENT DETAILS</t>
  </si>
  <si>
    <t>Introduction:</t>
  </si>
  <si>
    <t xml:space="preserve"> </t>
  </si>
  <si>
    <t>Summary of tables included in this spreadsheet:</t>
  </si>
  <si>
    <t>Table</t>
  </si>
  <si>
    <t>type</t>
  </si>
  <si>
    <t>Description</t>
  </si>
  <si>
    <t>Note</t>
  </si>
  <si>
    <t>Reporting Template</t>
  </si>
  <si>
    <t>ANNEX VII</t>
  </si>
  <si>
    <t xml:space="preserve">Accompanying information concerning the emission figures reported should be submitted in the Informative Inventory Report. </t>
  </si>
  <si>
    <t>Reporting template for reporting details of approved emission inventory adjustments</t>
  </si>
  <si>
    <r>
      <t xml:space="preserve">This spreadsheet contains reporting table templates for the </t>
    </r>
    <r>
      <rPr>
        <b/>
        <sz val="12"/>
        <rFont val="Arial"/>
        <family val="2"/>
      </rPr>
      <t>UNECE/EMEP 2014
GUIDELINES FOR REPORTING EMISSIONS AND PROJECTIONS DATA UNDER THE CONVENTION ON LONG-RANGE TRANSBOUNDARY AIR POLLUTION</t>
    </r>
  </si>
  <si>
    <t>AGGREGATED SUM OF ADJUSTMENTS (use this value in the main emissions reporting template (Annex I)</t>
  </si>
  <si>
    <t>GB</t>
  </si>
  <si>
    <t>1A3b</t>
  </si>
  <si>
    <t>Table 2: Quantification of Adjustments Applied for by the Party (by NFR, year and pollutant)</t>
  </si>
  <si>
    <t>1. This template is provided for Parties, to allow them to report detailed supporting information used for quantifying each adjustment application</t>
  </si>
  <si>
    <t>3. Detail Level: Enter the information at the detail level where adjsutment was calcualted (e.g. if all sources in a sector have been revised in the same way, report data at the sectoral level rather than each individual source within the sector).</t>
  </si>
  <si>
    <t xml:space="preserve">4. Data Required: For each  adjusted source category enter the information on original and adjusted AD or EFs  for all years in which adjustment is calculated </t>
  </si>
  <si>
    <t>5. For "new" sources, enter "0" for the original activity data and emission factor (and include "new" in the title field)</t>
  </si>
  <si>
    <t>6.  Calculated adjustments in this table must be consitent  with numbers in Table 1 (Summary information)</t>
  </si>
  <si>
    <t>7.  Example entries are included in row 1 for information only.</t>
  </si>
  <si>
    <t>Original</t>
  </si>
  <si>
    <t>Current</t>
  </si>
  <si>
    <t>Original (COPERT III)</t>
  </si>
  <si>
    <t>Current (COPERT 5)</t>
  </si>
  <si>
    <t>No.</t>
  </si>
  <si>
    <t>Title</t>
  </si>
  <si>
    <t>Comment</t>
  </si>
  <si>
    <t>NFR Code</t>
  </si>
  <si>
    <t xml:space="preserve">NFR Long name </t>
  </si>
  <si>
    <t>Year</t>
  </si>
  <si>
    <t xml:space="preserve">Activity data </t>
  </si>
  <si>
    <t xml:space="preserve">Adjusted activity data </t>
  </si>
  <si>
    <t>Revision %</t>
  </si>
  <si>
    <t>EF</t>
  </si>
  <si>
    <t>Adjusted EF</t>
  </si>
  <si>
    <t>Difference in %</t>
  </si>
  <si>
    <t>Emissions (kt)</t>
  </si>
  <si>
    <t>Adjusted emissions (kt)</t>
  </si>
  <si>
    <t xml:space="preserve">Adjustment (kt) </t>
  </si>
  <si>
    <t>Units</t>
  </si>
  <si>
    <t>Difference in  %</t>
  </si>
  <si>
    <t xml:space="preserve">ktonnes </t>
  </si>
  <si>
    <t>Add more rows as required</t>
  </si>
  <si>
    <t>v1.0</t>
  </si>
  <si>
    <t>NOx_Road transport: Passenger cars_Diesel_Pre-Euro 1</t>
  </si>
  <si>
    <t>See detailed information in Chapter 10 of IIR (2018); activity data unit = billion km; EF unit = g/km</t>
  </si>
  <si>
    <t>1A3bi</t>
  </si>
  <si>
    <t>Road transport: Passenger cars</t>
  </si>
  <si>
    <t>NOx_Road transport: Passenger cars_Diesel_Euro 1</t>
  </si>
  <si>
    <t>NOx_Road transport: Passenger cars_Diesel_Euro 2</t>
  </si>
  <si>
    <t>NOx_Road transport: Passenger cars_Diesel_Euro 3</t>
  </si>
  <si>
    <t>NOx_Road transport: Passenger cars_Diesel_Euro 4</t>
  </si>
  <si>
    <t>NOx_Road transport: Passenger cars_Diesel_Euro 5</t>
  </si>
  <si>
    <t>NOx_Road transport: Passenger cars_Petrol_Pre-Euro 1</t>
  </si>
  <si>
    <t>NOx_Road transport: Passenger cars_Petrol_Euro 1</t>
  </si>
  <si>
    <t>NOx_Road transport: Passenger cars_Petrol_Euro 2</t>
  </si>
  <si>
    <t>NOx_Road transport: Passenger cars_Petrol_Euro 3</t>
  </si>
  <si>
    <t>NOx_Road transport: Passenger cars_Petrol_Euro 4</t>
  </si>
  <si>
    <t>NOx_Road transport: Passenger cars_Petrol_Euro 5</t>
  </si>
  <si>
    <t>NOx_Road transport: Light good vehicles_Diesel_Pre-Euro 1</t>
  </si>
  <si>
    <t>1A3bii</t>
  </si>
  <si>
    <t>Road transport: Light duty vehicles</t>
  </si>
  <si>
    <t>NOx_Road transport: Light good vehicles_Diesel_Euro 1</t>
  </si>
  <si>
    <t>NOx_Road transport: Light good vehicles_Diesel_Euro 2</t>
  </si>
  <si>
    <t>NOx_Road transport: Light good vehicles_Diesel_Euro 3</t>
  </si>
  <si>
    <t>NOx_Road transport: Light good vehicles_Diesel_Euro 4</t>
  </si>
  <si>
    <t>NOx_Road transport: Light good vehicles_Diesel_Euro 5</t>
  </si>
  <si>
    <t>See detailed information in Chapter 10 of IIR (2018); activity data unit = billion km; EF unit = g/km. Note that the EF for Euro 5 LGVs in 2010 reflect the EF for N1 Class 1 car-sized LGVs because the Euro 5 standards for the larger Class 2 and 3 LGVs don't enter the fleet until 2011</t>
  </si>
  <si>
    <t>NOx_Road transport: Light good vehicles_Petrol_Pre-Euro 1</t>
  </si>
  <si>
    <t>NOx_Road transport: Light good vehicles_Petrol_Euro 1</t>
  </si>
  <si>
    <t>NOx_Road transport: Light good vehicles_Petrol_Euro 2</t>
  </si>
  <si>
    <t>NOx_Road transport: Light good vehicles_Petrol_Euro 3</t>
  </si>
  <si>
    <t>NOx_Road transport: Light good vehicles_Petrol_Euro 4</t>
  </si>
  <si>
    <t>NOx_Road transport: Light good vehicles_Petrol_Euro 5</t>
  </si>
  <si>
    <t>NOx_Road transport: Heavy duty vehicles_Diesel_Euro I</t>
  </si>
  <si>
    <t>1A3biii</t>
  </si>
  <si>
    <t>Road transport: Heavy duty vehicles and buses</t>
  </si>
  <si>
    <t>NOx_Road transport: Heavy duty vehicles_Diesel_Euro II</t>
  </si>
  <si>
    <t>NOx_Road transport: Heavy duty vehicles_Diesel_Euro III</t>
  </si>
  <si>
    <t>NOx_Road transport: Heavy duty vehicles_Diesel_Euro IV</t>
  </si>
  <si>
    <t>NOx_Road transport: Heavy duty vehicles_Diesel_Euro V</t>
  </si>
  <si>
    <t>NOx_Road transport: Mopeds &amp; motorcycles_Petrol_Pre-Euro 1</t>
  </si>
  <si>
    <t>1A3biv</t>
  </si>
  <si>
    <t>Road transport: Mopeds &amp; motorcycles</t>
  </si>
  <si>
    <t>NOx_Road transport: Mopeds &amp; motorcycles_Petrol_Euro 1</t>
  </si>
  <si>
    <t>NOx_Road transport: Mopeds &amp; motorcycles_Petrol_Euro 2</t>
  </si>
  <si>
    <t>NOx_Road transport: Mopeds &amp; motorcycles_Petrol_Euro 3</t>
  </si>
  <si>
    <t>14.02.2020</t>
  </si>
  <si>
    <t>GB-adjustment2020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</si>
</sst>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0.000000"/>
    <numFmt numFmtId="166" formatCode="0.0"/>
    <numFmt numFmtId="167" formatCode="0.000%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vertical="center"/>
    </xf>
    <xf numFmtId="0" fontId="1" fillId="0" borderId="0" xfId="1" applyFont="1" applyFill="1" applyAlignment="1" applyProtection="1">
      <alignment horizontal="left" vertical="center"/>
    </xf>
    <xf numFmtId="0" fontId="2" fillId="0" borderId="0" xfId="1" applyFont="1"/>
    <xf numFmtId="0" fontId="3" fillId="0" borderId="0" xfId="0" applyFont="1"/>
    <xf numFmtId="0" fontId="1" fillId="0" borderId="0" xfId="1" applyFont="1"/>
    <xf numFmtId="0" fontId="1" fillId="0" borderId="0" xfId="1" applyFont="1" applyFill="1"/>
    <xf numFmtId="0" fontId="4" fillId="0" borderId="0" xfId="0" applyFont="1"/>
    <xf numFmtId="0" fontId="3" fillId="2" borderId="0" xfId="0" applyFont="1" applyFill="1"/>
    <xf numFmtId="0" fontId="3" fillId="3" borderId="0" xfId="0" applyFont="1" applyFill="1"/>
    <xf numFmtId="0" fontId="1" fillId="0" borderId="0" xfId="1" applyFont="1" applyFill="1" applyAlignment="1" applyProtection="1">
      <alignment horizontal="left"/>
    </xf>
    <xf numFmtId="0" fontId="1" fillId="3" borderId="0" xfId="1" applyFont="1" applyFill="1" applyAlignment="1" applyProtection="1">
      <alignment horizontal="left"/>
      <protection locked="0"/>
    </xf>
    <xf numFmtId="0" fontId="1" fillId="3" borderId="0" xfId="1" applyFont="1" applyFill="1" applyAlignment="1" applyProtection="1">
      <alignment horizontal="left"/>
    </xf>
    <xf numFmtId="0" fontId="4" fillId="2" borderId="0" xfId="0" applyFont="1" applyFill="1"/>
    <xf numFmtId="0" fontId="5" fillId="0" borderId="0" xfId="0" applyFont="1"/>
    <xf numFmtId="0" fontId="6" fillId="2" borderId="0" xfId="0" applyFont="1" applyFill="1"/>
    <xf numFmtId="0" fontId="5" fillId="3" borderId="0" xfId="0" applyFont="1" applyFill="1"/>
    <xf numFmtId="0" fontId="5" fillId="2" borderId="0" xfId="0" applyFont="1" applyFill="1"/>
    <xf numFmtId="0" fontId="7" fillId="0" borderId="0" xfId="1" applyFont="1" applyFill="1"/>
    <xf numFmtId="0" fontId="7" fillId="0" borderId="0" xfId="1" applyFont="1"/>
    <xf numFmtId="0" fontId="9" fillId="0" borderId="0" xfId="2" applyFont="1"/>
    <xf numFmtId="0" fontId="10" fillId="0" borderId="0" xfId="2" applyFont="1"/>
    <xf numFmtId="0" fontId="8" fillId="0" borderId="0" xfId="2"/>
    <xf numFmtId="0" fontId="11" fillId="0" borderId="0" xfId="2" applyFont="1" applyAlignment="1">
      <alignment wrapText="1"/>
    </xf>
    <xf numFmtId="0" fontId="11" fillId="0" borderId="0" xfId="2" applyFont="1"/>
    <xf numFmtId="0" fontId="12" fillId="0" borderId="0" xfId="2" applyFont="1"/>
    <xf numFmtId="0" fontId="12" fillId="4" borderId="1" xfId="2" applyFont="1" applyFill="1" applyBorder="1"/>
    <xf numFmtId="0" fontId="11" fillId="0" borderId="1" xfId="2" applyFont="1" applyBorder="1" applyAlignment="1">
      <alignment vertical="center"/>
    </xf>
    <xf numFmtId="0" fontId="11" fillId="0" borderId="1" xfId="2" applyFont="1" applyBorder="1" applyAlignment="1">
      <alignment vertical="center" wrapText="1"/>
    </xf>
    <xf numFmtId="0" fontId="8" fillId="0" borderId="0" xfId="2" applyAlignment="1">
      <alignment horizontal="center"/>
    </xf>
    <xf numFmtId="14" fontId="1" fillId="3" borderId="0" xfId="1" applyNumberFormat="1" applyFont="1" applyFill="1" applyAlignment="1" applyProtection="1">
      <alignment horizontal="left"/>
      <protection locked="0"/>
    </xf>
    <xf numFmtId="2" fontId="5" fillId="3" borderId="0" xfId="0" applyNumberFormat="1" applyFont="1" applyFill="1"/>
    <xf numFmtId="2" fontId="5" fillId="2" borderId="0" xfId="0" applyNumberFormat="1" applyFont="1" applyFill="1"/>
    <xf numFmtId="0" fontId="2" fillId="0" borderId="0" xfId="1" applyFont="1" applyFill="1"/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horizontal="left" vertical="center"/>
    </xf>
    <xf numFmtId="0" fontId="3" fillId="0" borderId="0" xfId="0" applyFont="1" applyFill="1"/>
    <xf numFmtId="0" fontId="5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1" fillId="0" borderId="0" xfId="1" applyFont="1" applyFill="1" applyAlignment="1" applyProtection="1">
      <alignment horizontal="center" vertical="center"/>
    </xf>
    <xf numFmtId="49" fontId="5" fillId="0" borderId="0" xfId="0" applyNumberFormat="1" applyFont="1" applyFill="1"/>
    <xf numFmtId="9" fontId="3" fillId="0" borderId="0" xfId="5" applyNumberFormat="1" applyFont="1" applyFill="1"/>
    <xf numFmtId="0" fontId="0" fillId="0" borderId="0" xfId="0" applyFill="1" applyAlignment="1">
      <alignment horizontal="center" vertical="center"/>
    </xf>
    <xf numFmtId="0" fontId="14" fillId="0" borderId="0" xfId="0" applyFont="1" applyFill="1" applyAlignment="1">
      <alignment horizontal="right"/>
    </xf>
    <xf numFmtId="164" fontId="15" fillId="0" borderId="0" xfId="0" applyNumberFormat="1" applyFont="1" applyFill="1" applyAlignment="1">
      <alignment horizontal="center"/>
    </xf>
    <xf numFmtId="49" fontId="14" fillId="0" borderId="0" xfId="0" applyNumberFormat="1" applyFont="1" applyFill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3" borderId="0" xfId="0" applyFont="1" applyFill="1" applyBorder="1" applyAlignment="1">
      <alignment vertical="top"/>
    </xf>
    <xf numFmtId="9" fontId="5" fillId="2" borderId="0" xfId="0" applyNumberFormat="1" applyFont="1" applyFill="1" applyBorder="1" applyAlignment="1">
      <alignment vertical="top"/>
    </xf>
    <xf numFmtId="2" fontId="5" fillId="3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49" fontId="1" fillId="3" borderId="0" xfId="3" applyNumberFormat="1" applyFont="1" applyFill="1" applyBorder="1" applyAlignment="1" applyProtection="1">
      <alignment vertical="top"/>
    </xf>
    <xf numFmtId="49" fontId="5" fillId="3" borderId="0" xfId="3" applyNumberFormat="1" applyFont="1" applyFill="1" applyBorder="1" applyAlignment="1" applyProtection="1">
      <alignment vertical="top"/>
    </xf>
    <xf numFmtId="164" fontId="5" fillId="3" borderId="0" xfId="4" applyNumberFormat="1" applyFont="1" applyFill="1" applyBorder="1" applyAlignment="1">
      <alignment vertical="top"/>
    </xf>
    <xf numFmtId="1" fontId="5" fillId="3" borderId="0" xfId="0" applyNumberFormat="1" applyFont="1" applyFill="1" applyBorder="1" applyAlignment="1">
      <alignment vertical="top"/>
    </xf>
    <xf numFmtId="165" fontId="5" fillId="3" borderId="0" xfId="0" applyNumberFormat="1" applyFont="1" applyFill="1" applyBorder="1" applyAlignment="1">
      <alignment vertical="top"/>
    </xf>
    <xf numFmtId="0" fontId="5" fillId="0" borderId="0" xfId="0" applyFont="1" applyBorder="1"/>
    <xf numFmtId="0" fontId="5" fillId="0" borderId="0" xfId="0" applyFont="1" applyFill="1" applyBorder="1"/>
    <xf numFmtId="49" fontId="1" fillId="0" borderId="0" xfId="3" applyNumberFormat="1" applyFont="1" applyFill="1" applyBorder="1" applyAlignment="1" applyProtection="1">
      <alignment horizontal="center" vertical="center" wrapText="1"/>
    </xf>
    <xf numFmtId="49" fontId="5" fillId="0" borderId="0" xfId="3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3" fontId="15" fillId="0" borderId="0" xfId="4" applyFont="1"/>
    <xf numFmtId="0" fontId="15" fillId="0" borderId="0" xfId="0" applyFont="1"/>
    <xf numFmtId="0" fontId="16" fillId="0" borderId="0" xfId="0" applyFont="1"/>
    <xf numFmtId="2" fontId="14" fillId="0" borderId="0" xfId="0" applyNumberFormat="1" applyFont="1"/>
    <xf numFmtId="49" fontId="0" fillId="0" borderId="0" xfId="0" applyNumberFormat="1" applyFill="1"/>
    <xf numFmtId="166" fontId="5" fillId="3" borderId="0" xfId="0" applyNumberFormat="1" applyFont="1" applyFill="1"/>
    <xf numFmtId="166" fontId="5" fillId="2" borderId="0" xfId="0" applyNumberFormat="1" applyFont="1" applyFill="1"/>
    <xf numFmtId="167" fontId="5" fillId="0" borderId="0" xfId="5" applyNumberFormat="1" applyFont="1"/>
    <xf numFmtId="0" fontId="11" fillId="0" borderId="0" xfId="2" applyFont="1" applyAlignment="1">
      <alignment wrapText="1"/>
    </xf>
  </cellXfs>
  <cellStyles count="6">
    <cellStyle name="Comma" xfId="4" builtinId="3"/>
    <cellStyle name="Normal" xfId="0" builtinId="0"/>
    <cellStyle name="Normal 2" xfId="1" xr:uid="{00000000-0005-0000-0000-000002000000}"/>
    <cellStyle name="Normal 3" xfId="2" xr:uid="{00000000-0005-0000-0000-000003000000}"/>
    <cellStyle name="Percent" xfId="5" builtinId="5"/>
    <cellStyle name="Standard 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E11"/>
  <sheetViews>
    <sheetView showGridLines="0" zoomScale="75" workbookViewId="0"/>
  </sheetViews>
  <sheetFormatPr defaultColWidth="11.42578125" defaultRowHeight="12.75" x14ac:dyDescent="0.2"/>
  <cols>
    <col min="1" max="1" width="22.140625" style="23" customWidth="1"/>
    <col min="2" max="2" width="29.28515625" style="23" customWidth="1"/>
    <col min="3" max="3" width="39.7109375" style="23" customWidth="1"/>
    <col min="4" max="4" width="73.85546875" style="23" customWidth="1"/>
    <col min="5" max="5" width="45.85546875" style="23" customWidth="1"/>
    <col min="6" max="6" width="45.28515625" style="23" customWidth="1"/>
    <col min="7" max="256" width="11.42578125" style="23"/>
    <col min="257" max="257" width="22.140625" style="23" customWidth="1"/>
    <col min="258" max="258" width="29.28515625" style="23" customWidth="1"/>
    <col min="259" max="259" width="39.7109375" style="23" customWidth="1"/>
    <col min="260" max="260" width="73.85546875" style="23" customWidth="1"/>
    <col min="261" max="261" width="45.85546875" style="23" customWidth="1"/>
    <col min="262" max="262" width="45.28515625" style="23" customWidth="1"/>
    <col min="263" max="512" width="11.42578125" style="23"/>
    <col min="513" max="513" width="22.140625" style="23" customWidth="1"/>
    <col min="514" max="514" width="29.28515625" style="23" customWidth="1"/>
    <col min="515" max="515" width="39.7109375" style="23" customWidth="1"/>
    <col min="516" max="516" width="73.85546875" style="23" customWidth="1"/>
    <col min="517" max="517" width="45.85546875" style="23" customWidth="1"/>
    <col min="518" max="518" width="45.28515625" style="23" customWidth="1"/>
    <col min="519" max="768" width="11.42578125" style="23"/>
    <col min="769" max="769" width="22.140625" style="23" customWidth="1"/>
    <col min="770" max="770" width="29.28515625" style="23" customWidth="1"/>
    <col min="771" max="771" width="39.7109375" style="23" customWidth="1"/>
    <col min="772" max="772" width="73.85546875" style="23" customWidth="1"/>
    <col min="773" max="773" width="45.85546875" style="23" customWidth="1"/>
    <col min="774" max="774" width="45.28515625" style="23" customWidth="1"/>
    <col min="775" max="1024" width="11.42578125" style="23"/>
    <col min="1025" max="1025" width="22.140625" style="23" customWidth="1"/>
    <col min="1026" max="1026" width="29.28515625" style="23" customWidth="1"/>
    <col min="1027" max="1027" width="39.7109375" style="23" customWidth="1"/>
    <col min="1028" max="1028" width="73.85546875" style="23" customWidth="1"/>
    <col min="1029" max="1029" width="45.85546875" style="23" customWidth="1"/>
    <col min="1030" max="1030" width="45.28515625" style="23" customWidth="1"/>
    <col min="1031" max="1280" width="11.42578125" style="23"/>
    <col min="1281" max="1281" width="22.140625" style="23" customWidth="1"/>
    <col min="1282" max="1282" width="29.28515625" style="23" customWidth="1"/>
    <col min="1283" max="1283" width="39.7109375" style="23" customWidth="1"/>
    <col min="1284" max="1284" width="73.85546875" style="23" customWidth="1"/>
    <col min="1285" max="1285" width="45.85546875" style="23" customWidth="1"/>
    <col min="1286" max="1286" width="45.28515625" style="23" customWidth="1"/>
    <col min="1287" max="1536" width="11.42578125" style="23"/>
    <col min="1537" max="1537" width="22.140625" style="23" customWidth="1"/>
    <col min="1538" max="1538" width="29.28515625" style="23" customWidth="1"/>
    <col min="1539" max="1539" width="39.7109375" style="23" customWidth="1"/>
    <col min="1540" max="1540" width="73.85546875" style="23" customWidth="1"/>
    <col min="1541" max="1541" width="45.85546875" style="23" customWidth="1"/>
    <col min="1542" max="1542" width="45.28515625" style="23" customWidth="1"/>
    <col min="1543" max="1792" width="11.42578125" style="23"/>
    <col min="1793" max="1793" width="22.140625" style="23" customWidth="1"/>
    <col min="1794" max="1794" width="29.28515625" style="23" customWidth="1"/>
    <col min="1795" max="1795" width="39.7109375" style="23" customWidth="1"/>
    <col min="1796" max="1796" width="73.85546875" style="23" customWidth="1"/>
    <col min="1797" max="1797" width="45.85546875" style="23" customWidth="1"/>
    <col min="1798" max="1798" width="45.28515625" style="23" customWidth="1"/>
    <col min="1799" max="2048" width="11.42578125" style="23"/>
    <col min="2049" max="2049" width="22.140625" style="23" customWidth="1"/>
    <col min="2050" max="2050" width="29.28515625" style="23" customWidth="1"/>
    <col min="2051" max="2051" width="39.7109375" style="23" customWidth="1"/>
    <col min="2052" max="2052" width="73.85546875" style="23" customWidth="1"/>
    <col min="2053" max="2053" width="45.85546875" style="23" customWidth="1"/>
    <col min="2054" max="2054" width="45.28515625" style="23" customWidth="1"/>
    <col min="2055" max="2304" width="11.42578125" style="23"/>
    <col min="2305" max="2305" width="22.140625" style="23" customWidth="1"/>
    <col min="2306" max="2306" width="29.28515625" style="23" customWidth="1"/>
    <col min="2307" max="2307" width="39.7109375" style="23" customWidth="1"/>
    <col min="2308" max="2308" width="73.85546875" style="23" customWidth="1"/>
    <col min="2309" max="2309" width="45.85546875" style="23" customWidth="1"/>
    <col min="2310" max="2310" width="45.28515625" style="23" customWidth="1"/>
    <col min="2311" max="2560" width="11.42578125" style="23"/>
    <col min="2561" max="2561" width="22.140625" style="23" customWidth="1"/>
    <col min="2562" max="2562" width="29.28515625" style="23" customWidth="1"/>
    <col min="2563" max="2563" width="39.7109375" style="23" customWidth="1"/>
    <col min="2564" max="2564" width="73.85546875" style="23" customWidth="1"/>
    <col min="2565" max="2565" width="45.85546875" style="23" customWidth="1"/>
    <col min="2566" max="2566" width="45.28515625" style="23" customWidth="1"/>
    <col min="2567" max="2816" width="11.42578125" style="23"/>
    <col min="2817" max="2817" width="22.140625" style="23" customWidth="1"/>
    <col min="2818" max="2818" width="29.28515625" style="23" customWidth="1"/>
    <col min="2819" max="2819" width="39.7109375" style="23" customWidth="1"/>
    <col min="2820" max="2820" width="73.85546875" style="23" customWidth="1"/>
    <col min="2821" max="2821" width="45.85546875" style="23" customWidth="1"/>
    <col min="2822" max="2822" width="45.28515625" style="23" customWidth="1"/>
    <col min="2823" max="3072" width="11.42578125" style="23"/>
    <col min="3073" max="3073" width="22.140625" style="23" customWidth="1"/>
    <col min="3074" max="3074" width="29.28515625" style="23" customWidth="1"/>
    <col min="3075" max="3075" width="39.7109375" style="23" customWidth="1"/>
    <col min="3076" max="3076" width="73.85546875" style="23" customWidth="1"/>
    <col min="3077" max="3077" width="45.85546875" style="23" customWidth="1"/>
    <col min="3078" max="3078" width="45.28515625" style="23" customWidth="1"/>
    <col min="3079" max="3328" width="11.42578125" style="23"/>
    <col min="3329" max="3329" width="22.140625" style="23" customWidth="1"/>
    <col min="3330" max="3330" width="29.28515625" style="23" customWidth="1"/>
    <col min="3331" max="3331" width="39.7109375" style="23" customWidth="1"/>
    <col min="3332" max="3332" width="73.85546875" style="23" customWidth="1"/>
    <col min="3333" max="3333" width="45.85546875" style="23" customWidth="1"/>
    <col min="3334" max="3334" width="45.28515625" style="23" customWidth="1"/>
    <col min="3335" max="3584" width="11.42578125" style="23"/>
    <col min="3585" max="3585" width="22.140625" style="23" customWidth="1"/>
    <col min="3586" max="3586" width="29.28515625" style="23" customWidth="1"/>
    <col min="3587" max="3587" width="39.7109375" style="23" customWidth="1"/>
    <col min="3588" max="3588" width="73.85546875" style="23" customWidth="1"/>
    <col min="3589" max="3589" width="45.85546875" style="23" customWidth="1"/>
    <col min="3590" max="3590" width="45.28515625" style="23" customWidth="1"/>
    <col min="3591" max="3840" width="11.42578125" style="23"/>
    <col min="3841" max="3841" width="22.140625" style="23" customWidth="1"/>
    <col min="3842" max="3842" width="29.28515625" style="23" customWidth="1"/>
    <col min="3843" max="3843" width="39.7109375" style="23" customWidth="1"/>
    <col min="3844" max="3844" width="73.85546875" style="23" customWidth="1"/>
    <col min="3845" max="3845" width="45.85546875" style="23" customWidth="1"/>
    <col min="3846" max="3846" width="45.28515625" style="23" customWidth="1"/>
    <col min="3847" max="4096" width="11.42578125" style="23"/>
    <col min="4097" max="4097" width="22.140625" style="23" customWidth="1"/>
    <col min="4098" max="4098" width="29.28515625" style="23" customWidth="1"/>
    <col min="4099" max="4099" width="39.7109375" style="23" customWidth="1"/>
    <col min="4100" max="4100" width="73.85546875" style="23" customWidth="1"/>
    <col min="4101" max="4101" width="45.85546875" style="23" customWidth="1"/>
    <col min="4102" max="4102" width="45.28515625" style="23" customWidth="1"/>
    <col min="4103" max="4352" width="11.42578125" style="23"/>
    <col min="4353" max="4353" width="22.140625" style="23" customWidth="1"/>
    <col min="4354" max="4354" width="29.28515625" style="23" customWidth="1"/>
    <col min="4355" max="4355" width="39.7109375" style="23" customWidth="1"/>
    <col min="4356" max="4356" width="73.85546875" style="23" customWidth="1"/>
    <col min="4357" max="4357" width="45.85546875" style="23" customWidth="1"/>
    <col min="4358" max="4358" width="45.28515625" style="23" customWidth="1"/>
    <col min="4359" max="4608" width="11.42578125" style="23"/>
    <col min="4609" max="4609" width="22.140625" style="23" customWidth="1"/>
    <col min="4610" max="4610" width="29.28515625" style="23" customWidth="1"/>
    <col min="4611" max="4611" width="39.7109375" style="23" customWidth="1"/>
    <col min="4612" max="4612" width="73.85546875" style="23" customWidth="1"/>
    <col min="4613" max="4613" width="45.85546875" style="23" customWidth="1"/>
    <col min="4614" max="4614" width="45.28515625" style="23" customWidth="1"/>
    <col min="4615" max="4864" width="11.42578125" style="23"/>
    <col min="4865" max="4865" width="22.140625" style="23" customWidth="1"/>
    <col min="4866" max="4866" width="29.28515625" style="23" customWidth="1"/>
    <col min="4867" max="4867" width="39.7109375" style="23" customWidth="1"/>
    <col min="4868" max="4868" width="73.85546875" style="23" customWidth="1"/>
    <col min="4869" max="4869" width="45.85546875" style="23" customWidth="1"/>
    <col min="4870" max="4870" width="45.28515625" style="23" customWidth="1"/>
    <col min="4871" max="5120" width="11.42578125" style="23"/>
    <col min="5121" max="5121" width="22.140625" style="23" customWidth="1"/>
    <col min="5122" max="5122" width="29.28515625" style="23" customWidth="1"/>
    <col min="5123" max="5123" width="39.7109375" style="23" customWidth="1"/>
    <col min="5124" max="5124" width="73.85546875" style="23" customWidth="1"/>
    <col min="5125" max="5125" width="45.85546875" style="23" customWidth="1"/>
    <col min="5126" max="5126" width="45.28515625" style="23" customWidth="1"/>
    <col min="5127" max="5376" width="11.42578125" style="23"/>
    <col min="5377" max="5377" width="22.140625" style="23" customWidth="1"/>
    <col min="5378" max="5378" width="29.28515625" style="23" customWidth="1"/>
    <col min="5379" max="5379" width="39.7109375" style="23" customWidth="1"/>
    <col min="5380" max="5380" width="73.85546875" style="23" customWidth="1"/>
    <col min="5381" max="5381" width="45.85546875" style="23" customWidth="1"/>
    <col min="5382" max="5382" width="45.28515625" style="23" customWidth="1"/>
    <col min="5383" max="5632" width="11.42578125" style="23"/>
    <col min="5633" max="5633" width="22.140625" style="23" customWidth="1"/>
    <col min="5634" max="5634" width="29.28515625" style="23" customWidth="1"/>
    <col min="5635" max="5635" width="39.7109375" style="23" customWidth="1"/>
    <col min="5636" max="5636" width="73.85546875" style="23" customWidth="1"/>
    <col min="5637" max="5637" width="45.85546875" style="23" customWidth="1"/>
    <col min="5638" max="5638" width="45.28515625" style="23" customWidth="1"/>
    <col min="5639" max="5888" width="11.42578125" style="23"/>
    <col min="5889" max="5889" width="22.140625" style="23" customWidth="1"/>
    <col min="5890" max="5890" width="29.28515625" style="23" customWidth="1"/>
    <col min="5891" max="5891" width="39.7109375" style="23" customWidth="1"/>
    <col min="5892" max="5892" width="73.85546875" style="23" customWidth="1"/>
    <col min="5893" max="5893" width="45.85546875" style="23" customWidth="1"/>
    <col min="5894" max="5894" width="45.28515625" style="23" customWidth="1"/>
    <col min="5895" max="6144" width="11.42578125" style="23"/>
    <col min="6145" max="6145" width="22.140625" style="23" customWidth="1"/>
    <col min="6146" max="6146" width="29.28515625" style="23" customWidth="1"/>
    <col min="6147" max="6147" width="39.7109375" style="23" customWidth="1"/>
    <col min="6148" max="6148" width="73.85546875" style="23" customWidth="1"/>
    <col min="6149" max="6149" width="45.85546875" style="23" customWidth="1"/>
    <col min="6150" max="6150" width="45.28515625" style="23" customWidth="1"/>
    <col min="6151" max="6400" width="11.42578125" style="23"/>
    <col min="6401" max="6401" width="22.140625" style="23" customWidth="1"/>
    <col min="6402" max="6402" width="29.28515625" style="23" customWidth="1"/>
    <col min="6403" max="6403" width="39.7109375" style="23" customWidth="1"/>
    <col min="6404" max="6404" width="73.85546875" style="23" customWidth="1"/>
    <col min="6405" max="6405" width="45.85546875" style="23" customWidth="1"/>
    <col min="6406" max="6406" width="45.28515625" style="23" customWidth="1"/>
    <col min="6407" max="6656" width="11.42578125" style="23"/>
    <col min="6657" max="6657" width="22.140625" style="23" customWidth="1"/>
    <col min="6658" max="6658" width="29.28515625" style="23" customWidth="1"/>
    <col min="6659" max="6659" width="39.7109375" style="23" customWidth="1"/>
    <col min="6660" max="6660" width="73.85546875" style="23" customWidth="1"/>
    <col min="6661" max="6661" width="45.85546875" style="23" customWidth="1"/>
    <col min="6662" max="6662" width="45.28515625" style="23" customWidth="1"/>
    <col min="6663" max="6912" width="11.42578125" style="23"/>
    <col min="6913" max="6913" width="22.140625" style="23" customWidth="1"/>
    <col min="6914" max="6914" width="29.28515625" style="23" customWidth="1"/>
    <col min="6915" max="6915" width="39.7109375" style="23" customWidth="1"/>
    <col min="6916" max="6916" width="73.85546875" style="23" customWidth="1"/>
    <col min="6917" max="6917" width="45.85546875" style="23" customWidth="1"/>
    <col min="6918" max="6918" width="45.28515625" style="23" customWidth="1"/>
    <col min="6919" max="7168" width="11.42578125" style="23"/>
    <col min="7169" max="7169" width="22.140625" style="23" customWidth="1"/>
    <col min="7170" max="7170" width="29.28515625" style="23" customWidth="1"/>
    <col min="7171" max="7171" width="39.7109375" style="23" customWidth="1"/>
    <col min="7172" max="7172" width="73.85546875" style="23" customWidth="1"/>
    <col min="7173" max="7173" width="45.85546875" style="23" customWidth="1"/>
    <col min="7174" max="7174" width="45.28515625" style="23" customWidth="1"/>
    <col min="7175" max="7424" width="11.42578125" style="23"/>
    <col min="7425" max="7425" width="22.140625" style="23" customWidth="1"/>
    <col min="7426" max="7426" width="29.28515625" style="23" customWidth="1"/>
    <col min="7427" max="7427" width="39.7109375" style="23" customWidth="1"/>
    <col min="7428" max="7428" width="73.85546875" style="23" customWidth="1"/>
    <col min="7429" max="7429" width="45.85546875" style="23" customWidth="1"/>
    <col min="7430" max="7430" width="45.28515625" style="23" customWidth="1"/>
    <col min="7431" max="7680" width="11.42578125" style="23"/>
    <col min="7681" max="7681" width="22.140625" style="23" customWidth="1"/>
    <col min="7682" max="7682" width="29.28515625" style="23" customWidth="1"/>
    <col min="7683" max="7683" width="39.7109375" style="23" customWidth="1"/>
    <col min="7684" max="7684" width="73.85546875" style="23" customWidth="1"/>
    <col min="7685" max="7685" width="45.85546875" style="23" customWidth="1"/>
    <col min="7686" max="7686" width="45.28515625" style="23" customWidth="1"/>
    <col min="7687" max="7936" width="11.42578125" style="23"/>
    <col min="7937" max="7937" width="22.140625" style="23" customWidth="1"/>
    <col min="7938" max="7938" width="29.28515625" style="23" customWidth="1"/>
    <col min="7939" max="7939" width="39.7109375" style="23" customWidth="1"/>
    <col min="7940" max="7940" width="73.85546875" style="23" customWidth="1"/>
    <col min="7941" max="7941" width="45.85546875" style="23" customWidth="1"/>
    <col min="7942" max="7942" width="45.28515625" style="23" customWidth="1"/>
    <col min="7943" max="8192" width="11.42578125" style="23"/>
    <col min="8193" max="8193" width="22.140625" style="23" customWidth="1"/>
    <col min="8194" max="8194" width="29.28515625" style="23" customWidth="1"/>
    <col min="8195" max="8195" width="39.7109375" style="23" customWidth="1"/>
    <col min="8196" max="8196" width="73.85546875" style="23" customWidth="1"/>
    <col min="8197" max="8197" width="45.85546875" style="23" customWidth="1"/>
    <col min="8198" max="8198" width="45.28515625" style="23" customWidth="1"/>
    <col min="8199" max="8448" width="11.42578125" style="23"/>
    <col min="8449" max="8449" width="22.140625" style="23" customWidth="1"/>
    <col min="8450" max="8450" width="29.28515625" style="23" customWidth="1"/>
    <col min="8451" max="8451" width="39.7109375" style="23" customWidth="1"/>
    <col min="8452" max="8452" width="73.85546875" style="23" customWidth="1"/>
    <col min="8453" max="8453" width="45.85546875" style="23" customWidth="1"/>
    <col min="8454" max="8454" width="45.28515625" style="23" customWidth="1"/>
    <col min="8455" max="8704" width="11.42578125" style="23"/>
    <col min="8705" max="8705" width="22.140625" style="23" customWidth="1"/>
    <col min="8706" max="8706" width="29.28515625" style="23" customWidth="1"/>
    <col min="8707" max="8707" width="39.7109375" style="23" customWidth="1"/>
    <col min="8708" max="8708" width="73.85546875" style="23" customWidth="1"/>
    <col min="8709" max="8709" width="45.85546875" style="23" customWidth="1"/>
    <col min="8710" max="8710" width="45.28515625" style="23" customWidth="1"/>
    <col min="8711" max="8960" width="11.42578125" style="23"/>
    <col min="8961" max="8961" width="22.140625" style="23" customWidth="1"/>
    <col min="8962" max="8962" width="29.28515625" style="23" customWidth="1"/>
    <col min="8963" max="8963" width="39.7109375" style="23" customWidth="1"/>
    <col min="8964" max="8964" width="73.85546875" style="23" customWidth="1"/>
    <col min="8965" max="8965" width="45.85546875" style="23" customWidth="1"/>
    <col min="8966" max="8966" width="45.28515625" style="23" customWidth="1"/>
    <col min="8967" max="9216" width="11.42578125" style="23"/>
    <col min="9217" max="9217" width="22.140625" style="23" customWidth="1"/>
    <col min="9218" max="9218" width="29.28515625" style="23" customWidth="1"/>
    <col min="9219" max="9219" width="39.7109375" style="23" customWidth="1"/>
    <col min="9220" max="9220" width="73.85546875" style="23" customWidth="1"/>
    <col min="9221" max="9221" width="45.85546875" style="23" customWidth="1"/>
    <col min="9222" max="9222" width="45.28515625" style="23" customWidth="1"/>
    <col min="9223" max="9472" width="11.42578125" style="23"/>
    <col min="9473" max="9473" width="22.140625" style="23" customWidth="1"/>
    <col min="9474" max="9474" width="29.28515625" style="23" customWidth="1"/>
    <col min="9475" max="9475" width="39.7109375" style="23" customWidth="1"/>
    <col min="9476" max="9476" width="73.85546875" style="23" customWidth="1"/>
    <col min="9477" max="9477" width="45.85546875" style="23" customWidth="1"/>
    <col min="9478" max="9478" width="45.28515625" style="23" customWidth="1"/>
    <col min="9479" max="9728" width="11.42578125" style="23"/>
    <col min="9729" max="9729" width="22.140625" style="23" customWidth="1"/>
    <col min="9730" max="9730" width="29.28515625" style="23" customWidth="1"/>
    <col min="9731" max="9731" width="39.7109375" style="23" customWidth="1"/>
    <col min="9732" max="9732" width="73.85546875" style="23" customWidth="1"/>
    <col min="9733" max="9733" width="45.85546875" style="23" customWidth="1"/>
    <col min="9734" max="9734" width="45.28515625" style="23" customWidth="1"/>
    <col min="9735" max="9984" width="11.42578125" style="23"/>
    <col min="9985" max="9985" width="22.140625" style="23" customWidth="1"/>
    <col min="9986" max="9986" width="29.28515625" style="23" customWidth="1"/>
    <col min="9987" max="9987" width="39.7109375" style="23" customWidth="1"/>
    <col min="9988" max="9988" width="73.85546875" style="23" customWidth="1"/>
    <col min="9989" max="9989" width="45.85546875" style="23" customWidth="1"/>
    <col min="9990" max="9990" width="45.28515625" style="23" customWidth="1"/>
    <col min="9991" max="10240" width="11.42578125" style="23"/>
    <col min="10241" max="10241" width="22.140625" style="23" customWidth="1"/>
    <col min="10242" max="10242" width="29.28515625" style="23" customWidth="1"/>
    <col min="10243" max="10243" width="39.7109375" style="23" customWidth="1"/>
    <col min="10244" max="10244" width="73.85546875" style="23" customWidth="1"/>
    <col min="10245" max="10245" width="45.85546875" style="23" customWidth="1"/>
    <col min="10246" max="10246" width="45.28515625" style="23" customWidth="1"/>
    <col min="10247" max="10496" width="11.42578125" style="23"/>
    <col min="10497" max="10497" width="22.140625" style="23" customWidth="1"/>
    <col min="10498" max="10498" width="29.28515625" style="23" customWidth="1"/>
    <col min="10499" max="10499" width="39.7109375" style="23" customWidth="1"/>
    <col min="10500" max="10500" width="73.85546875" style="23" customWidth="1"/>
    <col min="10501" max="10501" width="45.85546875" style="23" customWidth="1"/>
    <col min="10502" max="10502" width="45.28515625" style="23" customWidth="1"/>
    <col min="10503" max="10752" width="11.42578125" style="23"/>
    <col min="10753" max="10753" width="22.140625" style="23" customWidth="1"/>
    <col min="10754" max="10754" width="29.28515625" style="23" customWidth="1"/>
    <col min="10755" max="10755" width="39.7109375" style="23" customWidth="1"/>
    <col min="10756" max="10756" width="73.85546875" style="23" customWidth="1"/>
    <col min="10757" max="10757" width="45.85546875" style="23" customWidth="1"/>
    <col min="10758" max="10758" width="45.28515625" style="23" customWidth="1"/>
    <col min="10759" max="11008" width="11.42578125" style="23"/>
    <col min="11009" max="11009" width="22.140625" style="23" customWidth="1"/>
    <col min="11010" max="11010" width="29.28515625" style="23" customWidth="1"/>
    <col min="11011" max="11011" width="39.7109375" style="23" customWidth="1"/>
    <col min="11012" max="11012" width="73.85546875" style="23" customWidth="1"/>
    <col min="11013" max="11013" width="45.85546875" style="23" customWidth="1"/>
    <col min="11014" max="11014" width="45.28515625" style="23" customWidth="1"/>
    <col min="11015" max="11264" width="11.42578125" style="23"/>
    <col min="11265" max="11265" width="22.140625" style="23" customWidth="1"/>
    <col min="11266" max="11266" width="29.28515625" style="23" customWidth="1"/>
    <col min="11267" max="11267" width="39.7109375" style="23" customWidth="1"/>
    <col min="11268" max="11268" width="73.85546875" style="23" customWidth="1"/>
    <col min="11269" max="11269" width="45.85546875" style="23" customWidth="1"/>
    <col min="11270" max="11270" width="45.28515625" style="23" customWidth="1"/>
    <col min="11271" max="11520" width="11.42578125" style="23"/>
    <col min="11521" max="11521" width="22.140625" style="23" customWidth="1"/>
    <col min="11522" max="11522" width="29.28515625" style="23" customWidth="1"/>
    <col min="11523" max="11523" width="39.7109375" style="23" customWidth="1"/>
    <col min="11524" max="11524" width="73.85546875" style="23" customWidth="1"/>
    <col min="11525" max="11525" width="45.85546875" style="23" customWidth="1"/>
    <col min="11526" max="11526" width="45.28515625" style="23" customWidth="1"/>
    <col min="11527" max="11776" width="11.42578125" style="23"/>
    <col min="11777" max="11777" width="22.140625" style="23" customWidth="1"/>
    <col min="11778" max="11778" width="29.28515625" style="23" customWidth="1"/>
    <col min="11779" max="11779" width="39.7109375" style="23" customWidth="1"/>
    <col min="11780" max="11780" width="73.85546875" style="23" customWidth="1"/>
    <col min="11781" max="11781" width="45.85546875" style="23" customWidth="1"/>
    <col min="11782" max="11782" width="45.28515625" style="23" customWidth="1"/>
    <col min="11783" max="12032" width="11.42578125" style="23"/>
    <col min="12033" max="12033" width="22.140625" style="23" customWidth="1"/>
    <col min="12034" max="12034" width="29.28515625" style="23" customWidth="1"/>
    <col min="12035" max="12035" width="39.7109375" style="23" customWidth="1"/>
    <col min="12036" max="12036" width="73.85546875" style="23" customWidth="1"/>
    <col min="12037" max="12037" width="45.85546875" style="23" customWidth="1"/>
    <col min="12038" max="12038" width="45.28515625" style="23" customWidth="1"/>
    <col min="12039" max="12288" width="11.42578125" style="23"/>
    <col min="12289" max="12289" width="22.140625" style="23" customWidth="1"/>
    <col min="12290" max="12290" width="29.28515625" style="23" customWidth="1"/>
    <col min="12291" max="12291" width="39.7109375" style="23" customWidth="1"/>
    <col min="12292" max="12292" width="73.85546875" style="23" customWidth="1"/>
    <col min="12293" max="12293" width="45.85546875" style="23" customWidth="1"/>
    <col min="12294" max="12294" width="45.28515625" style="23" customWidth="1"/>
    <col min="12295" max="12544" width="11.42578125" style="23"/>
    <col min="12545" max="12545" width="22.140625" style="23" customWidth="1"/>
    <col min="12546" max="12546" width="29.28515625" style="23" customWidth="1"/>
    <col min="12547" max="12547" width="39.7109375" style="23" customWidth="1"/>
    <col min="12548" max="12548" width="73.85546875" style="23" customWidth="1"/>
    <col min="12549" max="12549" width="45.85546875" style="23" customWidth="1"/>
    <col min="12550" max="12550" width="45.28515625" style="23" customWidth="1"/>
    <col min="12551" max="12800" width="11.42578125" style="23"/>
    <col min="12801" max="12801" width="22.140625" style="23" customWidth="1"/>
    <col min="12802" max="12802" width="29.28515625" style="23" customWidth="1"/>
    <col min="12803" max="12803" width="39.7109375" style="23" customWidth="1"/>
    <col min="12804" max="12804" width="73.85546875" style="23" customWidth="1"/>
    <col min="12805" max="12805" width="45.85546875" style="23" customWidth="1"/>
    <col min="12806" max="12806" width="45.28515625" style="23" customWidth="1"/>
    <col min="12807" max="13056" width="11.42578125" style="23"/>
    <col min="13057" max="13057" width="22.140625" style="23" customWidth="1"/>
    <col min="13058" max="13058" width="29.28515625" style="23" customWidth="1"/>
    <col min="13059" max="13059" width="39.7109375" style="23" customWidth="1"/>
    <col min="13060" max="13060" width="73.85546875" style="23" customWidth="1"/>
    <col min="13061" max="13061" width="45.85546875" style="23" customWidth="1"/>
    <col min="13062" max="13062" width="45.28515625" style="23" customWidth="1"/>
    <col min="13063" max="13312" width="11.42578125" style="23"/>
    <col min="13313" max="13313" width="22.140625" style="23" customWidth="1"/>
    <col min="13314" max="13314" width="29.28515625" style="23" customWidth="1"/>
    <col min="13315" max="13315" width="39.7109375" style="23" customWidth="1"/>
    <col min="13316" max="13316" width="73.85546875" style="23" customWidth="1"/>
    <col min="13317" max="13317" width="45.85546875" style="23" customWidth="1"/>
    <col min="13318" max="13318" width="45.28515625" style="23" customWidth="1"/>
    <col min="13319" max="13568" width="11.42578125" style="23"/>
    <col min="13569" max="13569" width="22.140625" style="23" customWidth="1"/>
    <col min="13570" max="13570" width="29.28515625" style="23" customWidth="1"/>
    <col min="13571" max="13571" width="39.7109375" style="23" customWidth="1"/>
    <col min="13572" max="13572" width="73.85546875" style="23" customWidth="1"/>
    <col min="13573" max="13573" width="45.85546875" style="23" customWidth="1"/>
    <col min="13574" max="13574" width="45.28515625" style="23" customWidth="1"/>
    <col min="13575" max="13824" width="11.42578125" style="23"/>
    <col min="13825" max="13825" width="22.140625" style="23" customWidth="1"/>
    <col min="13826" max="13826" width="29.28515625" style="23" customWidth="1"/>
    <col min="13827" max="13827" width="39.7109375" style="23" customWidth="1"/>
    <col min="13828" max="13828" width="73.85546875" style="23" customWidth="1"/>
    <col min="13829" max="13829" width="45.85546875" style="23" customWidth="1"/>
    <col min="13830" max="13830" width="45.28515625" style="23" customWidth="1"/>
    <col min="13831" max="14080" width="11.42578125" style="23"/>
    <col min="14081" max="14081" width="22.140625" style="23" customWidth="1"/>
    <col min="14082" max="14082" width="29.28515625" style="23" customWidth="1"/>
    <col min="14083" max="14083" width="39.7109375" style="23" customWidth="1"/>
    <col min="14084" max="14084" width="73.85546875" style="23" customWidth="1"/>
    <col min="14085" max="14085" width="45.85546875" style="23" customWidth="1"/>
    <col min="14086" max="14086" width="45.28515625" style="23" customWidth="1"/>
    <col min="14087" max="14336" width="11.42578125" style="23"/>
    <col min="14337" max="14337" width="22.140625" style="23" customWidth="1"/>
    <col min="14338" max="14338" width="29.28515625" style="23" customWidth="1"/>
    <col min="14339" max="14339" width="39.7109375" style="23" customWidth="1"/>
    <col min="14340" max="14340" width="73.85546875" style="23" customWidth="1"/>
    <col min="14341" max="14341" width="45.85546875" style="23" customWidth="1"/>
    <col min="14342" max="14342" width="45.28515625" style="23" customWidth="1"/>
    <col min="14343" max="14592" width="11.42578125" style="23"/>
    <col min="14593" max="14593" width="22.140625" style="23" customWidth="1"/>
    <col min="14594" max="14594" width="29.28515625" style="23" customWidth="1"/>
    <col min="14595" max="14595" width="39.7109375" style="23" customWidth="1"/>
    <col min="14596" max="14596" width="73.85546875" style="23" customWidth="1"/>
    <col min="14597" max="14597" width="45.85546875" style="23" customWidth="1"/>
    <col min="14598" max="14598" width="45.28515625" style="23" customWidth="1"/>
    <col min="14599" max="14848" width="11.42578125" style="23"/>
    <col min="14849" max="14849" width="22.140625" style="23" customWidth="1"/>
    <col min="14850" max="14850" width="29.28515625" style="23" customWidth="1"/>
    <col min="14851" max="14851" width="39.7109375" style="23" customWidth="1"/>
    <col min="14852" max="14852" width="73.85546875" style="23" customWidth="1"/>
    <col min="14853" max="14853" width="45.85546875" style="23" customWidth="1"/>
    <col min="14854" max="14854" width="45.28515625" style="23" customWidth="1"/>
    <col min="14855" max="15104" width="11.42578125" style="23"/>
    <col min="15105" max="15105" width="22.140625" style="23" customWidth="1"/>
    <col min="15106" max="15106" width="29.28515625" style="23" customWidth="1"/>
    <col min="15107" max="15107" width="39.7109375" style="23" customWidth="1"/>
    <col min="15108" max="15108" width="73.85546875" style="23" customWidth="1"/>
    <col min="15109" max="15109" width="45.85546875" style="23" customWidth="1"/>
    <col min="15110" max="15110" width="45.28515625" style="23" customWidth="1"/>
    <col min="15111" max="15360" width="11.42578125" style="23"/>
    <col min="15361" max="15361" width="22.140625" style="23" customWidth="1"/>
    <col min="15362" max="15362" width="29.28515625" style="23" customWidth="1"/>
    <col min="15363" max="15363" width="39.7109375" style="23" customWidth="1"/>
    <col min="15364" max="15364" width="73.85546875" style="23" customWidth="1"/>
    <col min="15365" max="15365" width="45.85546875" style="23" customWidth="1"/>
    <col min="15366" max="15366" width="45.28515625" style="23" customWidth="1"/>
    <col min="15367" max="15616" width="11.42578125" style="23"/>
    <col min="15617" max="15617" width="22.140625" style="23" customWidth="1"/>
    <col min="15618" max="15618" width="29.28515625" style="23" customWidth="1"/>
    <col min="15619" max="15619" width="39.7109375" style="23" customWidth="1"/>
    <col min="15620" max="15620" width="73.85546875" style="23" customWidth="1"/>
    <col min="15621" max="15621" width="45.85546875" style="23" customWidth="1"/>
    <col min="15622" max="15622" width="45.28515625" style="23" customWidth="1"/>
    <col min="15623" max="15872" width="11.42578125" style="23"/>
    <col min="15873" max="15873" width="22.140625" style="23" customWidth="1"/>
    <col min="15874" max="15874" width="29.28515625" style="23" customWidth="1"/>
    <col min="15875" max="15875" width="39.7109375" style="23" customWidth="1"/>
    <col min="15876" max="15876" width="73.85546875" style="23" customWidth="1"/>
    <col min="15877" max="15877" width="45.85546875" style="23" customWidth="1"/>
    <col min="15878" max="15878" width="45.28515625" style="23" customWidth="1"/>
    <col min="15879" max="16128" width="11.42578125" style="23"/>
    <col min="16129" max="16129" width="22.140625" style="23" customWidth="1"/>
    <col min="16130" max="16130" width="29.28515625" style="23" customWidth="1"/>
    <col min="16131" max="16131" width="39.7109375" style="23" customWidth="1"/>
    <col min="16132" max="16132" width="73.85546875" style="23" customWidth="1"/>
    <col min="16133" max="16133" width="45.85546875" style="23" customWidth="1"/>
    <col min="16134" max="16134" width="45.28515625" style="23" customWidth="1"/>
    <col min="16135" max="16384" width="11.42578125" style="23"/>
  </cols>
  <sheetData>
    <row r="1" spans="1:5" ht="18" x14ac:dyDescent="0.25">
      <c r="A1" s="21" t="s">
        <v>31</v>
      </c>
      <c r="B1" s="22"/>
    </row>
    <row r="2" spans="1:5" x14ac:dyDescent="0.2">
      <c r="A2" s="23" t="s">
        <v>32</v>
      </c>
    </row>
    <row r="3" spans="1:5" s="25" customFormat="1" ht="51.75" customHeight="1" x14ac:dyDescent="0.25">
      <c r="A3" s="80" t="s">
        <v>42</v>
      </c>
      <c r="B3" s="80"/>
      <c r="C3" s="80"/>
      <c r="D3" s="80"/>
      <c r="E3" s="24"/>
    </row>
    <row r="5" spans="1:5" ht="15.75" x14ac:dyDescent="0.25">
      <c r="A5" s="26" t="s">
        <v>33</v>
      </c>
    </row>
    <row r="6" spans="1:5" s="25" customFormat="1" ht="22.5" customHeight="1" x14ac:dyDescent="0.25">
      <c r="A6" s="27" t="s">
        <v>34</v>
      </c>
      <c r="B6" s="27" t="s">
        <v>35</v>
      </c>
      <c r="C6" s="27" t="s">
        <v>36</v>
      </c>
      <c r="D6" s="27" t="s">
        <v>37</v>
      </c>
    </row>
    <row r="7" spans="1:5" ht="49.15" customHeight="1" x14ac:dyDescent="0.2">
      <c r="A7" s="28" t="s">
        <v>39</v>
      </c>
      <c r="B7" s="28" t="s">
        <v>38</v>
      </c>
      <c r="C7" s="29" t="s">
        <v>41</v>
      </c>
      <c r="D7" s="29" t="s">
        <v>40</v>
      </c>
    </row>
    <row r="9" spans="1:5" x14ac:dyDescent="0.2">
      <c r="A9" s="30"/>
    </row>
    <row r="10" spans="1:5" x14ac:dyDescent="0.2">
      <c r="A10" s="30"/>
    </row>
    <row r="11" spans="1:5" x14ac:dyDescent="0.2">
      <c r="A11" s="30"/>
    </row>
  </sheetData>
  <sheetProtection selectLockedCells="1"/>
  <mergeCells count="1">
    <mergeCell ref="A3:D3"/>
  </mergeCells>
  <pageMargins left="0.32" right="0.36" top="0.96" bottom="0.65" header="0.51181102362204722" footer="0.2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U47"/>
  <sheetViews>
    <sheetView tabSelected="1" zoomScale="70" zoomScaleNormal="70" workbookViewId="0">
      <selection activeCell="B4" sqref="B4"/>
    </sheetView>
  </sheetViews>
  <sheetFormatPr defaultColWidth="9.140625" defaultRowHeight="14.25" x14ac:dyDescent="0.2"/>
  <cols>
    <col min="1" max="1" width="30.28515625" style="5" customWidth="1"/>
    <col min="2" max="2" width="24.140625" style="5" customWidth="1"/>
    <col min="3" max="3" width="12.5703125" style="5" customWidth="1"/>
    <col min="4" max="4" width="9.140625" style="5"/>
    <col min="5" max="5" width="9" style="15" customWidth="1"/>
    <col min="6" max="11" width="11.5703125" style="15" customWidth="1"/>
    <col min="12" max="12" width="11.5703125" style="5" customWidth="1"/>
    <col min="13" max="16384" width="9.140625" style="5"/>
  </cols>
  <sheetData>
    <row r="1" spans="1:3" ht="20.25" x14ac:dyDescent="0.3">
      <c r="A1" s="4" t="s">
        <v>29</v>
      </c>
      <c r="B1" s="1"/>
      <c r="C1" s="2"/>
    </row>
    <row r="2" spans="1:3" x14ac:dyDescent="0.2">
      <c r="A2" s="6"/>
      <c r="B2" s="1"/>
      <c r="C2" s="2"/>
    </row>
    <row r="3" spans="1:3" x14ac:dyDescent="0.2">
      <c r="A3" s="6"/>
      <c r="B3" s="1"/>
      <c r="C3" s="2"/>
    </row>
    <row r="4" spans="1:3" x14ac:dyDescent="0.2">
      <c r="A4" s="20" t="s">
        <v>6</v>
      </c>
      <c r="B4" s="12" t="s">
        <v>44</v>
      </c>
      <c r="C4" s="2" t="s">
        <v>7</v>
      </c>
    </row>
    <row r="5" spans="1:3" x14ac:dyDescent="0.2">
      <c r="A5" s="20" t="s">
        <v>8</v>
      </c>
      <c r="B5" s="31" t="s">
        <v>120</v>
      </c>
      <c r="C5" s="2" t="s">
        <v>9</v>
      </c>
    </row>
    <row r="6" spans="1:3" x14ac:dyDescent="0.2">
      <c r="A6" s="20" t="s">
        <v>10</v>
      </c>
      <c r="B6" s="12">
        <v>2010</v>
      </c>
      <c r="C6" s="2" t="s">
        <v>11</v>
      </c>
    </row>
    <row r="7" spans="1:3" x14ac:dyDescent="0.2">
      <c r="A7" s="20" t="s">
        <v>12</v>
      </c>
      <c r="B7" s="13" t="s">
        <v>76</v>
      </c>
      <c r="C7" s="3" t="s">
        <v>13</v>
      </c>
    </row>
    <row r="9" spans="1:3" x14ac:dyDescent="0.2">
      <c r="A9" s="19" t="s">
        <v>14</v>
      </c>
      <c r="B9" s="11"/>
      <c r="C9" s="3"/>
    </row>
    <row r="10" spans="1:3" x14ac:dyDescent="0.2">
      <c r="A10" s="7" t="s">
        <v>20</v>
      </c>
      <c r="B10" s="11"/>
      <c r="C10" s="3"/>
    </row>
    <row r="11" spans="1:3" x14ac:dyDescent="0.2">
      <c r="A11" s="7" t="s">
        <v>21</v>
      </c>
      <c r="B11" s="11"/>
      <c r="C11" s="3"/>
    </row>
    <row r="12" spans="1:3" x14ac:dyDescent="0.2">
      <c r="A12" s="7" t="s">
        <v>25</v>
      </c>
      <c r="B12" s="11"/>
      <c r="C12" s="3"/>
    </row>
    <row r="13" spans="1:3" s="15" customFormat="1" ht="12.75" x14ac:dyDescent="0.2">
      <c r="A13" s="15" t="s">
        <v>22</v>
      </c>
      <c r="B13" s="11"/>
      <c r="C13" s="3"/>
    </row>
    <row r="14" spans="1:3" s="15" customFormat="1" ht="12.75" x14ac:dyDescent="0.2">
      <c r="A14" s="7" t="s">
        <v>28</v>
      </c>
      <c r="B14" s="11"/>
      <c r="C14" s="3"/>
    </row>
    <row r="15" spans="1:3" x14ac:dyDescent="0.2">
      <c r="A15" s="15" t="s">
        <v>23</v>
      </c>
      <c r="B15" s="11"/>
      <c r="C15" s="3"/>
    </row>
    <row r="16" spans="1:3" x14ac:dyDescent="0.2">
      <c r="B16" s="11"/>
      <c r="C16" s="3"/>
    </row>
    <row r="17" spans="1:21" x14ac:dyDescent="0.2">
      <c r="A17" s="7" t="s">
        <v>15</v>
      </c>
      <c r="B17" s="11"/>
      <c r="C17" s="3"/>
    </row>
    <row r="18" spans="1:21" x14ac:dyDescent="0.2">
      <c r="A18" s="7"/>
      <c r="B18" s="11"/>
      <c r="C18" s="3"/>
      <c r="K18" s="79"/>
    </row>
    <row r="19" spans="1:21" ht="15" x14ac:dyDescent="0.25">
      <c r="A19" s="8" t="s">
        <v>17</v>
      </c>
      <c r="B19" s="8" t="s">
        <v>30</v>
      </c>
      <c r="K19" s="72"/>
      <c r="L19" s="73"/>
      <c r="M19" s="72"/>
      <c r="N19" s="74"/>
    </row>
    <row r="20" spans="1:21" ht="15" x14ac:dyDescent="0.25">
      <c r="B20" s="14" t="s">
        <v>24</v>
      </c>
      <c r="C20" s="14" t="s">
        <v>0</v>
      </c>
      <c r="D20" s="14" t="s">
        <v>1</v>
      </c>
      <c r="E20" s="16" t="s">
        <v>2</v>
      </c>
      <c r="F20" s="16">
        <v>2005</v>
      </c>
      <c r="G20" s="16">
        <v>2006</v>
      </c>
      <c r="H20" s="16">
        <v>2007</v>
      </c>
      <c r="I20" s="16">
        <v>2008</v>
      </c>
      <c r="J20" s="16">
        <v>2009</v>
      </c>
      <c r="K20" s="16">
        <v>2010</v>
      </c>
      <c r="L20" s="16">
        <v>2011</v>
      </c>
      <c r="M20" s="16">
        <v>2012</v>
      </c>
      <c r="N20" s="16">
        <v>2013</v>
      </c>
      <c r="O20" s="16">
        <v>2014</v>
      </c>
      <c r="P20" s="16">
        <v>2015</v>
      </c>
      <c r="Q20" s="16">
        <v>2016</v>
      </c>
      <c r="R20" s="16">
        <v>2017</v>
      </c>
      <c r="S20" s="16">
        <v>2018</v>
      </c>
      <c r="T20" s="16">
        <v>2019</v>
      </c>
      <c r="U20" s="16">
        <v>2020</v>
      </c>
    </row>
    <row r="21" spans="1:21" x14ac:dyDescent="0.2">
      <c r="B21" s="10" t="s">
        <v>121</v>
      </c>
      <c r="C21" s="10" t="s">
        <v>3</v>
      </c>
      <c r="D21" s="10" t="s">
        <v>45</v>
      </c>
      <c r="E21" s="18" t="s">
        <v>4</v>
      </c>
      <c r="F21" s="17"/>
      <c r="G21" s="17"/>
      <c r="H21" s="17"/>
      <c r="I21" s="17"/>
      <c r="J21" s="17"/>
      <c r="K21" s="77">
        <v>-102.56843428280672</v>
      </c>
      <c r="L21" s="17"/>
      <c r="M21" s="32"/>
      <c r="N21" s="17"/>
      <c r="O21" s="17"/>
      <c r="P21" s="17"/>
      <c r="Q21" s="17"/>
      <c r="R21" s="17"/>
      <c r="S21" s="17"/>
      <c r="T21" s="17"/>
      <c r="U21" s="17"/>
    </row>
    <row r="22" spans="1:21" x14ac:dyDescent="0.2">
      <c r="B22" s="10"/>
      <c r="C22" s="10"/>
      <c r="D22" s="10"/>
      <c r="E22" s="18" t="s">
        <v>4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x14ac:dyDescent="0.2">
      <c r="B23" s="10"/>
      <c r="C23" s="10"/>
      <c r="D23" s="10"/>
      <c r="E23" s="18" t="s">
        <v>4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x14ac:dyDescent="0.2">
      <c r="B24" s="10"/>
      <c r="C24" s="10"/>
      <c r="D24" s="10"/>
      <c r="E24" s="18" t="s">
        <v>4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x14ac:dyDescent="0.2">
      <c r="B25" s="10"/>
      <c r="C25" s="10"/>
      <c r="D25" s="10"/>
      <c r="E25" s="18" t="s">
        <v>4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x14ac:dyDescent="0.2">
      <c r="B26" s="10"/>
      <c r="C26" s="10"/>
      <c r="D26" s="10"/>
      <c r="E26" s="18" t="s">
        <v>4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x14ac:dyDescent="0.2">
      <c r="B27" s="10"/>
      <c r="C27" s="10"/>
      <c r="D27" s="10"/>
      <c r="E27" s="18" t="s">
        <v>4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x14ac:dyDescent="0.2">
      <c r="B28" s="10"/>
      <c r="C28" s="10"/>
      <c r="D28" s="10"/>
      <c r="E28" s="18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x14ac:dyDescent="0.2">
      <c r="B29" s="10"/>
      <c r="C29" s="10"/>
      <c r="D29" s="10"/>
      <c r="E29" s="18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x14ac:dyDescent="0.2">
      <c r="B30" s="10"/>
      <c r="C30" s="10"/>
      <c r="D30" s="10"/>
      <c r="E30" s="18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x14ac:dyDescent="0.2">
      <c r="B31" s="10"/>
      <c r="C31" s="10"/>
      <c r="D31" s="10"/>
      <c r="E31" s="18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x14ac:dyDescent="0.2">
      <c r="B32" s="10"/>
      <c r="C32" s="10"/>
      <c r="D32" s="10"/>
      <c r="E32" s="18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x14ac:dyDescent="0.2">
      <c r="B33" s="10"/>
      <c r="C33" s="10"/>
      <c r="D33" s="10"/>
      <c r="E33" s="18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1" x14ac:dyDescent="0.2">
      <c r="B34" s="10"/>
      <c r="C34" s="10"/>
      <c r="D34" s="10"/>
      <c r="E34" s="18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x14ac:dyDescent="0.2">
      <c r="M35" s="15"/>
      <c r="N35" s="15"/>
      <c r="P35" s="15"/>
      <c r="Q35" s="15"/>
      <c r="S35" s="15"/>
      <c r="T35" s="15"/>
    </row>
    <row r="36" spans="1:21" x14ac:dyDescent="0.2">
      <c r="M36" s="15"/>
      <c r="N36" s="15"/>
      <c r="P36" s="15"/>
      <c r="Q36" s="15"/>
      <c r="S36" s="15"/>
      <c r="T36" s="15"/>
    </row>
    <row r="37" spans="1:21" x14ac:dyDescent="0.2">
      <c r="M37" s="15"/>
      <c r="N37" s="15"/>
      <c r="P37" s="15"/>
      <c r="Q37" s="15"/>
      <c r="S37" s="15"/>
      <c r="T37" s="15"/>
    </row>
    <row r="38" spans="1:21" ht="15" x14ac:dyDescent="0.25">
      <c r="A38" s="8" t="s">
        <v>18</v>
      </c>
      <c r="B38" s="8" t="s">
        <v>43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</row>
    <row r="39" spans="1:21" ht="15" x14ac:dyDescent="0.25">
      <c r="C39" s="14" t="s">
        <v>0</v>
      </c>
      <c r="D39" s="9"/>
      <c r="E39" s="18"/>
      <c r="F39" s="16">
        <v>2005</v>
      </c>
      <c r="G39" s="16">
        <v>2006</v>
      </c>
      <c r="H39" s="16">
        <v>2007</v>
      </c>
      <c r="I39" s="16">
        <v>2008</v>
      </c>
      <c r="J39" s="16">
        <v>2009</v>
      </c>
      <c r="K39" s="16">
        <v>2010</v>
      </c>
      <c r="L39" s="16">
        <v>2011</v>
      </c>
      <c r="M39" s="16">
        <v>2012</v>
      </c>
      <c r="N39" s="16">
        <v>2013</v>
      </c>
      <c r="O39" s="16">
        <v>2014</v>
      </c>
      <c r="P39" s="16">
        <v>2015</v>
      </c>
      <c r="Q39" s="16">
        <v>2016</v>
      </c>
      <c r="R39" s="16">
        <v>2017</v>
      </c>
      <c r="S39" s="16">
        <v>2018</v>
      </c>
      <c r="T39" s="16">
        <v>2019</v>
      </c>
      <c r="U39" s="16">
        <v>2020</v>
      </c>
    </row>
    <row r="40" spans="1:21" ht="15" x14ac:dyDescent="0.25">
      <c r="C40" s="9" t="s">
        <v>3</v>
      </c>
      <c r="D40" s="14" t="s">
        <v>5</v>
      </c>
      <c r="E40" s="18" t="s">
        <v>4</v>
      </c>
      <c r="F40" s="18" t="str">
        <f t="shared" ref="F40:U47" si="0">IF(SUMIF($C$21:$C$34,$C40,F$21:F$34)=0,"",SUMIF($C$21:$C$34,$C40,F$21:F$34))</f>
        <v/>
      </c>
      <c r="G40" s="18" t="str">
        <f t="shared" si="0"/>
        <v/>
      </c>
      <c r="H40" s="18" t="str">
        <f t="shared" si="0"/>
        <v/>
      </c>
      <c r="I40" s="18" t="str">
        <f t="shared" si="0"/>
        <v/>
      </c>
      <c r="J40" s="18" t="str">
        <f t="shared" si="0"/>
        <v/>
      </c>
      <c r="K40" s="78">
        <f t="shared" si="0"/>
        <v>-102.56843428280672</v>
      </c>
      <c r="L40" s="33" t="str">
        <f t="shared" si="0"/>
        <v/>
      </c>
      <c r="M40" s="33" t="str">
        <f t="shared" si="0"/>
        <v/>
      </c>
      <c r="N40" s="18" t="str">
        <f t="shared" si="0"/>
        <v/>
      </c>
      <c r="O40" s="18" t="str">
        <f t="shared" si="0"/>
        <v/>
      </c>
      <c r="P40" s="18" t="str">
        <f t="shared" si="0"/>
        <v/>
      </c>
      <c r="Q40" s="18" t="str">
        <f t="shared" si="0"/>
        <v/>
      </c>
      <c r="R40" s="18" t="str">
        <f t="shared" si="0"/>
        <v/>
      </c>
      <c r="S40" s="18" t="str">
        <f t="shared" si="0"/>
        <v/>
      </c>
      <c r="T40" s="18" t="str">
        <f t="shared" si="0"/>
        <v/>
      </c>
      <c r="U40" s="18" t="str">
        <f t="shared" si="0"/>
        <v/>
      </c>
    </row>
    <row r="41" spans="1:21" ht="15" x14ac:dyDescent="0.25">
      <c r="C41" s="9" t="s">
        <v>16</v>
      </c>
      <c r="D41" s="14" t="s">
        <v>5</v>
      </c>
      <c r="E41" s="18" t="s">
        <v>4</v>
      </c>
      <c r="F41" s="18" t="str">
        <f t="shared" si="0"/>
        <v/>
      </c>
      <c r="G41" s="18" t="str">
        <f t="shared" si="0"/>
        <v/>
      </c>
      <c r="H41" s="18" t="str">
        <f t="shared" si="0"/>
        <v/>
      </c>
      <c r="I41" s="18" t="str">
        <f t="shared" si="0"/>
        <v/>
      </c>
      <c r="J41" s="18" t="str">
        <f t="shared" si="0"/>
        <v/>
      </c>
      <c r="K41" s="18" t="str">
        <f t="shared" si="0"/>
        <v/>
      </c>
      <c r="L41" s="18" t="str">
        <f t="shared" si="0"/>
        <v/>
      </c>
      <c r="M41" s="18" t="str">
        <f t="shared" si="0"/>
        <v/>
      </c>
      <c r="N41" s="18" t="str">
        <f t="shared" si="0"/>
        <v/>
      </c>
      <c r="O41" s="18" t="str">
        <f t="shared" si="0"/>
        <v/>
      </c>
      <c r="P41" s="18" t="str">
        <f t="shared" si="0"/>
        <v/>
      </c>
      <c r="Q41" s="18" t="str">
        <f t="shared" si="0"/>
        <v/>
      </c>
      <c r="R41" s="18" t="str">
        <f t="shared" si="0"/>
        <v/>
      </c>
      <c r="S41" s="18" t="str">
        <f t="shared" si="0"/>
        <v/>
      </c>
      <c r="T41" s="18" t="str">
        <f t="shared" si="0"/>
        <v/>
      </c>
      <c r="U41" s="18" t="str">
        <f t="shared" si="0"/>
        <v/>
      </c>
    </row>
    <row r="42" spans="1:21" ht="15" x14ac:dyDescent="0.25">
      <c r="C42" s="9" t="s">
        <v>19</v>
      </c>
      <c r="D42" s="14" t="s">
        <v>5</v>
      </c>
      <c r="E42" s="18" t="s">
        <v>4</v>
      </c>
      <c r="F42" s="18" t="str">
        <f t="shared" si="0"/>
        <v/>
      </c>
      <c r="G42" s="18" t="str">
        <f t="shared" si="0"/>
        <v/>
      </c>
      <c r="H42" s="18" t="str">
        <f t="shared" si="0"/>
        <v/>
      </c>
      <c r="I42" s="18" t="str">
        <f t="shared" si="0"/>
        <v/>
      </c>
      <c r="J42" s="18" t="str">
        <f t="shared" si="0"/>
        <v/>
      </c>
      <c r="K42" s="18" t="str">
        <f t="shared" si="0"/>
        <v/>
      </c>
      <c r="L42" s="18" t="str">
        <f t="shared" si="0"/>
        <v/>
      </c>
      <c r="M42" s="18" t="str">
        <f t="shared" si="0"/>
        <v/>
      </c>
      <c r="N42" s="18" t="str">
        <f t="shared" si="0"/>
        <v/>
      </c>
      <c r="O42" s="18" t="str">
        <f t="shared" si="0"/>
        <v/>
      </c>
      <c r="P42" s="18" t="str">
        <f t="shared" si="0"/>
        <v/>
      </c>
      <c r="Q42" s="18" t="str">
        <f t="shared" si="0"/>
        <v/>
      </c>
      <c r="R42" s="18" t="str">
        <f t="shared" si="0"/>
        <v/>
      </c>
      <c r="S42" s="18" t="str">
        <f t="shared" si="0"/>
        <v/>
      </c>
      <c r="T42" s="18" t="str">
        <f t="shared" si="0"/>
        <v/>
      </c>
      <c r="U42" s="18" t="str">
        <f t="shared" si="0"/>
        <v/>
      </c>
    </row>
    <row r="43" spans="1:21" ht="15" x14ac:dyDescent="0.25">
      <c r="C43" s="9" t="s">
        <v>26</v>
      </c>
      <c r="D43" s="14" t="s">
        <v>5</v>
      </c>
      <c r="E43" s="18" t="s">
        <v>4</v>
      </c>
      <c r="F43" s="18" t="str">
        <f t="shared" si="0"/>
        <v/>
      </c>
      <c r="G43" s="18" t="str">
        <f t="shared" si="0"/>
        <v/>
      </c>
      <c r="H43" s="18" t="str">
        <f t="shared" si="0"/>
        <v/>
      </c>
      <c r="I43" s="18" t="str">
        <f t="shared" si="0"/>
        <v/>
      </c>
      <c r="J43" s="18" t="str">
        <f t="shared" si="0"/>
        <v/>
      </c>
      <c r="K43" s="18" t="str">
        <f t="shared" si="0"/>
        <v/>
      </c>
      <c r="L43" s="18" t="str">
        <f t="shared" si="0"/>
        <v/>
      </c>
      <c r="M43" s="18" t="str">
        <f t="shared" si="0"/>
        <v/>
      </c>
      <c r="N43" s="18" t="str">
        <f t="shared" si="0"/>
        <v/>
      </c>
      <c r="O43" s="18" t="str">
        <f t="shared" si="0"/>
        <v/>
      </c>
      <c r="P43" s="18" t="str">
        <f t="shared" si="0"/>
        <v/>
      </c>
      <c r="Q43" s="18" t="str">
        <f t="shared" si="0"/>
        <v/>
      </c>
      <c r="R43" s="18" t="str">
        <f t="shared" si="0"/>
        <v/>
      </c>
      <c r="S43" s="18" t="str">
        <f t="shared" si="0"/>
        <v/>
      </c>
      <c r="T43" s="18" t="str">
        <f t="shared" si="0"/>
        <v/>
      </c>
      <c r="U43" s="18" t="str">
        <f t="shared" si="0"/>
        <v/>
      </c>
    </row>
    <row r="44" spans="1:21" ht="15" x14ac:dyDescent="0.25">
      <c r="C44" s="9" t="s">
        <v>27</v>
      </c>
      <c r="D44" s="14" t="s">
        <v>5</v>
      </c>
      <c r="E44" s="18" t="s">
        <v>4</v>
      </c>
      <c r="F44" s="18" t="str">
        <f t="shared" si="0"/>
        <v/>
      </c>
      <c r="G44" s="18" t="str">
        <f t="shared" si="0"/>
        <v/>
      </c>
      <c r="H44" s="18" t="str">
        <f t="shared" si="0"/>
        <v/>
      </c>
      <c r="I44" s="18" t="str">
        <f t="shared" si="0"/>
        <v/>
      </c>
      <c r="J44" s="18" t="str">
        <f t="shared" si="0"/>
        <v/>
      </c>
      <c r="K44" s="18" t="str">
        <f t="shared" si="0"/>
        <v/>
      </c>
      <c r="L44" s="18" t="str">
        <f t="shared" si="0"/>
        <v/>
      </c>
      <c r="M44" s="18" t="str">
        <f t="shared" si="0"/>
        <v/>
      </c>
      <c r="N44" s="18" t="str">
        <f t="shared" si="0"/>
        <v/>
      </c>
      <c r="O44" s="18" t="str">
        <f t="shared" si="0"/>
        <v/>
      </c>
      <c r="P44" s="18" t="str">
        <f t="shared" si="0"/>
        <v/>
      </c>
      <c r="Q44" s="18" t="str">
        <f t="shared" si="0"/>
        <v/>
      </c>
      <c r="R44" s="18" t="str">
        <f t="shared" si="0"/>
        <v/>
      </c>
      <c r="S44" s="18" t="str">
        <f t="shared" si="0"/>
        <v/>
      </c>
      <c r="T44" s="18" t="str">
        <f t="shared" si="0"/>
        <v/>
      </c>
      <c r="U44" s="18" t="str">
        <f t="shared" si="0"/>
        <v/>
      </c>
    </row>
    <row r="45" spans="1:21" ht="15" x14ac:dyDescent="0.25">
      <c r="C45" s="9"/>
      <c r="D45" s="14" t="s">
        <v>5</v>
      </c>
      <c r="E45" s="18" t="s">
        <v>4</v>
      </c>
      <c r="F45" s="18" t="str">
        <f t="shared" si="0"/>
        <v/>
      </c>
      <c r="G45" s="18" t="str">
        <f t="shared" si="0"/>
        <v/>
      </c>
      <c r="H45" s="18" t="str">
        <f t="shared" si="0"/>
        <v/>
      </c>
      <c r="I45" s="18" t="str">
        <f t="shared" si="0"/>
        <v/>
      </c>
      <c r="J45" s="18" t="str">
        <f t="shared" si="0"/>
        <v/>
      </c>
      <c r="K45" s="18" t="str">
        <f t="shared" si="0"/>
        <v/>
      </c>
      <c r="L45" s="18" t="str">
        <f t="shared" si="0"/>
        <v/>
      </c>
      <c r="M45" s="18" t="str">
        <f t="shared" si="0"/>
        <v/>
      </c>
      <c r="N45" s="18" t="str">
        <f t="shared" si="0"/>
        <v/>
      </c>
      <c r="O45" s="18" t="str">
        <f t="shared" si="0"/>
        <v/>
      </c>
      <c r="P45" s="18" t="str">
        <f t="shared" si="0"/>
        <v/>
      </c>
      <c r="Q45" s="18" t="str">
        <f t="shared" si="0"/>
        <v/>
      </c>
      <c r="R45" s="18" t="str">
        <f t="shared" si="0"/>
        <v/>
      </c>
      <c r="S45" s="18" t="str">
        <f t="shared" si="0"/>
        <v/>
      </c>
      <c r="T45" s="18" t="str">
        <f t="shared" si="0"/>
        <v/>
      </c>
      <c r="U45" s="18" t="str">
        <f t="shared" si="0"/>
        <v/>
      </c>
    </row>
    <row r="46" spans="1:21" ht="15" x14ac:dyDescent="0.25">
      <c r="C46" s="9"/>
      <c r="D46" s="14" t="s">
        <v>5</v>
      </c>
      <c r="E46" s="18" t="s">
        <v>4</v>
      </c>
      <c r="F46" s="18" t="str">
        <f t="shared" si="0"/>
        <v/>
      </c>
      <c r="G46" s="18" t="str">
        <f t="shared" si="0"/>
        <v/>
      </c>
      <c r="H46" s="18" t="str">
        <f t="shared" si="0"/>
        <v/>
      </c>
      <c r="I46" s="18" t="str">
        <f t="shared" si="0"/>
        <v/>
      </c>
      <c r="J46" s="18" t="str">
        <f t="shared" si="0"/>
        <v/>
      </c>
      <c r="K46" s="18" t="str">
        <f t="shared" si="0"/>
        <v/>
      </c>
      <c r="L46" s="18" t="str">
        <f t="shared" si="0"/>
        <v/>
      </c>
      <c r="M46" s="18" t="str">
        <f t="shared" si="0"/>
        <v/>
      </c>
      <c r="N46" s="18" t="str">
        <f t="shared" si="0"/>
        <v/>
      </c>
      <c r="O46" s="18" t="str">
        <f t="shared" si="0"/>
        <v/>
      </c>
      <c r="P46" s="18" t="str">
        <f t="shared" si="0"/>
        <v/>
      </c>
      <c r="Q46" s="18" t="str">
        <f t="shared" si="0"/>
        <v/>
      </c>
      <c r="R46" s="18" t="str">
        <f t="shared" si="0"/>
        <v/>
      </c>
      <c r="S46" s="18" t="str">
        <f t="shared" si="0"/>
        <v/>
      </c>
      <c r="T46" s="18" t="str">
        <f t="shared" si="0"/>
        <v/>
      </c>
      <c r="U46" s="18" t="str">
        <f t="shared" si="0"/>
        <v/>
      </c>
    </row>
    <row r="47" spans="1:21" ht="15" x14ac:dyDescent="0.25">
      <c r="C47" s="9"/>
      <c r="D47" s="14" t="s">
        <v>5</v>
      </c>
      <c r="E47" s="18" t="s">
        <v>4</v>
      </c>
      <c r="F47" s="18" t="str">
        <f t="shared" si="0"/>
        <v/>
      </c>
      <c r="G47" s="18" t="str">
        <f t="shared" si="0"/>
        <v/>
      </c>
      <c r="H47" s="18" t="str">
        <f t="shared" si="0"/>
        <v/>
      </c>
      <c r="I47" s="18" t="str">
        <f t="shared" si="0"/>
        <v/>
      </c>
      <c r="J47" s="18" t="str">
        <f t="shared" si="0"/>
        <v/>
      </c>
      <c r="K47" s="18" t="str">
        <f t="shared" si="0"/>
        <v/>
      </c>
      <c r="L47" s="18" t="str">
        <f t="shared" si="0"/>
        <v/>
      </c>
      <c r="M47" s="18" t="str">
        <f t="shared" si="0"/>
        <v/>
      </c>
      <c r="N47" s="18" t="str">
        <f t="shared" si="0"/>
        <v/>
      </c>
      <c r="O47" s="18" t="str">
        <f t="shared" si="0"/>
        <v/>
      </c>
      <c r="P47" s="18" t="str">
        <f t="shared" si="0"/>
        <v/>
      </c>
      <c r="Q47" s="18" t="str">
        <f t="shared" si="0"/>
        <v/>
      </c>
      <c r="R47" s="18" t="str">
        <f t="shared" si="0"/>
        <v/>
      </c>
      <c r="S47" s="18" t="str">
        <f t="shared" si="0"/>
        <v/>
      </c>
      <c r="T47" s="18" t="str">
        <f t="shared" si="0"/>
        <v/>
      </c>
      <c r="U47" s="18" t="str">
        <f t="shared" si="0"/>
        <v/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90"/>
  <sheetViews>
    <sheetView zoomScale="55" zoomScaleNormal="55" workbookViewId="0">
      <selection activeCell="A4" sqref="A4"/>
    </sheetView>
  </sheetViews>
  <sheetFormatPr defaultRowHeight="15" x14ac:dyDescent="0.25"/>
  <cols>
    <col min="1" max="1" width="11.42578125" customWidth="1"/>
    <col min="2" max="2" width="12" customWidth="1"/>
    <col min="3" max="3" width="60.140625" customWidth="1"/>
    <col min="4" max="4" width="23.5703125" customWidth="1"/>
    <col min="5" max="5" width="11.42578125"/>
    <col min="6" max="6" width="41.85546875" customWidth="1"/>
    <col min="7" max="8" width="11.42578125"/>
    <col min="9" max="9" width="16" customWidth="1"/>
    <col min="10" max="14" width="11.42578125"/>
    <col min="15" max="15" width="14.42578125" customWidth="1"/>
    <col min="16" max="16" width="12.140625" customWidth="1"/>
  </cols>
  <sheetData>
    <row r="1" spans="1:18" ht="20.25" x14ac:dyDescent="0.3">
      <c r="A1" s="34" t="s">
        <v>46</v>
      </c>
      <c r="B1" s="35"/>
      <c r="C1" s="35"/>
      <c r="D1" s="36"/>
      <c r="E1" s="37"/>
      <c r="F1" s="38"/>
      <c r="G1" s="39"/>
      <c r="H1" s="39"/>
      <c r="I1" s="39"/>
      <c r="J1" s="39"/>
      <c r="K1" s="39"/>
      <c r="L1" s="39"/>
      <c r="M1" s="39"/>
      <c r="N1" s="38"/>
      <c r="O1" s="38"/>
      <c r="P1" s="40"/>
      <c r="Q1" s="40"/>
      <c r="R1" s="40"/>
    </row>
    <row r="2" spans="1:18" x14ac:dyDescent="0.25">
      <c r="A2" s="7"/>
      <c r="B2" s="35"/>
      <c r="C2" s="35"/>
      <c r="D2" s="36"/>
      <c r="E2" s="37"/>
      <c r="F2" s="38"/>
      <c r="G2" s="39"/>
      <c r="H2" s="39"/>
      <c r="I2" s="39"/>
      <c r="J2" s="39"/>
      <c r="K2" s="39"/>
      <c r="L2" s="39"/>
      <c r="M2" s="39"/>
      <c r="N2" s="38"/>
      <c r="O2" s="38"/>
      <c r="P2" s="40"/>
      <c r="Q2" s="40"/>
      <c r="R2" s="40"/>
    </row>
    <row r="3" spans="1:18" x14ac:dyDescent="0.25">
      <c r="A3" s="7"/>
      <c r="B3" s="35"/>
      <c r="C3" s="35"/>
      <c r="D3" s="36"/>
      <c r="E3" s="37"/>
      <c r="F3" s="38"/>
      <c r="G3" s="39"/>
      <c r="H3" s="39"/>
      <c r="I3" s="39"/>
      <c r="J3" s="39"/>
      <c r="K3" s="39"/>
      <c r="L3" s="39"/>
      <c r="M3" s="39"/>
      <c r="N3" s="38"/>
      <c r="O3" s="38"/>
      <c r="P3" s="40"/>
      <c r="Q3" s="40"/>
      <c r="R3" s="40"/>
    </row>
    <row r="4" spans="1:18" x14ac:dyDescent="0.25">
      <c r="A4" s="20" t="s">
        <v>6</v>
      </c>
      <c r="B4" s="12" t="str">
        <f>'Annex VII'!B4</f>
        <v>GB</v>
      </c>
      <c r="C4" s="12"/>
      <c r="D4" s="2" t="s">
        <v>7</v>
      </c>
      <c r="E4" s="37"/>
      <c r="F4" s="38"/>
      <c r="G4" s="39"/>
      <c r="H4" s="39"/>
      <c r="I4" s="39"/>
      <c r="J4" s="39"/>
      <c r="K4" s="39"/>
      <c r="L4" s="39"/>
      <c r="M4" s="39"/>
      <c r="N4" s="38"/>
      <c r="O4" s="38"/>
      <c r="P4" s="40"/>
      <c r="Q4" s="40"/>
      <c r="R4" s="40"/>
    </row>
    <row r="5" spans="1:18" x14ac:dyDescent="0.25">
      <c r="A5" s="20" t="s">
        <v>8</v>
      </c>
      <c r="B5" s="31" t="str">
        <f>'Annex VII'!B5</f>
        <v>14.02.2020</v>
      </c>
      <c r="C5" s="12"/>
      <c r="D5" s="2" t="s">
        <v>9</v>
      </c>
      <c r="E5" s="37"/>
      <c r="F5" s="38"/>
      <c r="G5" s="39"/>
      <c r="H5" s="39"/>
      <c r="I5" s="39"/>
      <c r="J5" s="39"/>
      <c r="K5" s="39"/>
      <c r="L5" s="39"/>
      <c r="M5" s="39"/>
      <c r="N5" s="38"/>
      <c r="O5" s="38"/>
      <c r="P5" s="40"/>
      <c r="Q5" s="40"/>
      <c r="R5" s="40"/>
    </row>
    <row r="6" spans="1:18" x14ac:dyDescent="0.25">
      <c r="A6" s="20" t="s">
        <v>12</v>
      </c>
      <c r="B6" s="13" t="str">
        <f>'Annex VII'!B7</f>
        <v>v1.0</v>
      </c>
      <c r="C6" s="13"/>
      <c r="D6" s="3" t="s">
        <v>13</v>
      </c>
      <c r="E6" s="37"/>
      <c r="F6" s="38"/>
      <c r="G6" s="39"/>
      <c r="H6" s="39"/>
      <c r="I6" s="39"/>
      <c r="J6" s="39"/>
      <c r="K6" s="39"/>
      <c r="L6" s="39"/>
      <c r="M6" s="39"/>
      <c r="N6" s="38"/>
      <c r="O6" s="38"/>
      <c r="P6" s="40"/>
      <c r="Q6" s="40"/>
      <c r="R6" s="40"/>
    </row>
    <row r="7" spans="1:18" x14ac:dyDescent="0.25">
      <c r="A7" s="38"/>
      <c r="B7" s="41"/>
      <c r="C7" s="41"/>
      <c r="D7" s="38"/>
      <c r="E7" s="38"/>
      <c r="F7" s="38"/>
      <c r="G7" s="39"/>
      <c r="H7" s="39"/>
      <c r="I7" s="39"/>
      <c r="J7" s="39"/>
      <c r="K7" s="39"/>
      <c r="L7" s="39"/>
      <c r="M7" s="39"/>
      <c r="N7" s="38"/>
      <c r="O7" s="38"/>
      <c r="P7" s="40"/>
      <c r="Q7" s="40"/>
      <c r="R7" s="40"/>
    </row>
    <row r="8" spans="1:18" x14ac:dyDescent="0.25">
      <c r="A8" s="19" t="s">
        <v>14</v>
      </c>
      <c r="B8" s="42"/>
      <c r="C8" s="42"/>
      <c r="D8" s="11"/>
      <c r="E8" s="3"/>
      <c r="F8" s="38"/>
      <c r="G8" s="39"/>
      <c r="H8" s="39"/>
      <c r="I8" s="39"/>
      <c r="J8" s="39"/>
      <c r="K8" s="39"/>
      <c r="L8" s="39"/>
      <c r="M8" s="39"/>
      <c r="N8" s="38"/>
      <c r="O8" s="38"/>
      <c r="P8" s="40"/>
      <c r="Q8" s="40"/>
      <c r="R8" s="40"/>
    </row>
    <row r="9" spans="1:18" x14ac:dyDescent="0.25">
      <c r="A9" s="7" t="s">
        <v>47</v>
      </c>
      <c r="B9" s="42"/>
      <c r="C9" s="42"/>
      <c r="D9" s="11"/>
      <c r="E9" s="3"/>
      <c r="F9" s="38"/>
      <c r="G9" s="39"/>
      <c r="H9" s="39"/>
      <c r="I9" s="39"/>
      <c r="J9" s="39"/>
      <c r="K9" s="39"/>
      <c r="L9" s="39"/>
      <c r="M9" s="39"/>
      <c r="N9" s="38"/>
      <c r="O9" s="38"/>
      <c r="P9" s="40"/>
      <c r="Q9" s="40"/>
      <c r="R9" s="40"/>
    </row>
    <row r="10" spans="1:18" x14ac:dyDescent="0.25">
      <c r="A10" s="7" t="s">
        <v>21</v>
      </c>
      <c r="B10" s="42"/>
      <c r="C10" s="42"/>
      <c r="D10" s="11"/>
      <c r="E10" s="3"/>
      <c r="F10" s="38"/>
      <c r="G10" s="39"/>
      <c r="H10" s="39"/>
      <c r="I10" s="39"/>
      <c r="J10" s="39"/>
      <c r="K10" s="39"/>
      <c r="L10" s="39"/>
      <c r="M10" s="39"/>
      <c r="N10" s="38"/>
      <c r="O10" s="38"/>
      <c r="P10" s="40"/>
      <c r="Q10" s="40"/>
      <c r="R10" s="40"/>
    </row>
    <row r="11" spans="1:18" x14ac:dyDescent="0.25">
      <c r="A11" s="39" t="s">
        <v>48</v>
      </c>
      <c r="B11" s="42"/>
      <c r="C11" s="42"/>
      <c r="D11" s="11"/>
      <c r="E11" s="3"/>
      <c r="F11" s="38"/>
      <c r="G11" s="39"/>
      <c r="H11" s="39"/>
      <c r="I11" s="39"/>
      <c r="J11" s="39"/>
      <c r="K11" s="39"/>
      <c r="L11" s="39"/>
      <c r="M11" s="39"/>
      <c r="N11" s="38"/>
      <c r="O11" s="38"/>
      <c r="P11" s="40"/>
      <c r="Q11" s="40"/>
      <c r="R11" s="40"/>
    </row>
    <row r="12" spans="1:18" x14ac:dyDescent="0.25">
      <c r="A12" s="7" t="s">
        <v>49</v>
      </c>
      <c r="B12" s="42"/>
      <c r="C12" s="42"/>
      <c r="D12" s="11"/>
      <c r="E12" s="3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40"/>
      <c r="Q12" s="40"/>
      <c r="R12" s="40"/>
    </row>
    <row r="13" spans="1:18" x14ac:dyDescent="0.25">
      <c r="A13" s="39" t="s">
        <v>50</v>
      </c>
      <c r="B13" s="42"/>
      <c r="C13" s="42"/>
      <c r="D13" s="11"/>
      <c r="E13" s="3"/>
      <c r="F13" s="39"/>
      <c r="G13" s="39"/>
      <c r="H13" s="39"/>
      <c r="I13" s="43"/>
      <c r="J13" s="39"/>
      <c r="K13" s="39"/>
      <c r="L13" s="39"/>
      <c r="M13" s="39"/>
      <c r="N13" s="39"/>
      <c r="O13" s="44"/>
      <c r="P13" s="39"/>
      <c r="Q13" s="40"/>
      <c r="R13" s="40"/>
    </row>
    <row r="14" spans="1:18" x14ac:dyDescent="0.25">
      <c r="A14" s="7" t="s">
        <v>51</v>
      </c>
      <c r="B14" s="42"/>
      <c r="C14" s="42"/>
      <c r="D14" s="11"/>
      <c r="E14" s="3"/>
      <c r="F14" s="38"/>
      <c r="G14" s="46"/>
      <c r="H14" s="40"/>
      <c r="I14" s="75"/>
      <c r="J14" s="75"/>
      <c r="K14" s="39"/>
      <c r="L14" s="39"/>
      <c r="M14" s="39"/>
      <c r="N14" s="38"/>
      <c r="O14" s="40"/>
      <c r="P14" s="75"/>
      <c r="Q14" s="76"/>
      <c r="R14" s="75"/>
    </row>
    <row r="15" spans="1:18" x14ac:dyDescent="0.25">
      <c r="A15" s="7" t="s">
        <v>52</v>
      </c>
      <c r="B15" s="45"/>
      <c r="C15" s="45"/>
      <c r="D15" s="40"/>
      <c r="E15" s="40"/>
      <c r="F15" s="40"/>
      <c r="G15" s="46"/>
      <c r="H15" s="40"/>
      <c r="I15" s="75"/>
      <c r="J15" s="75"/>
      <c r="K15" s="47"/>
      <c r="L15" s="40"/>
      <c r="M15" s="40"/>
      <c r="N15" s="48"/>
      <c r="O15" s="40"/>
      <c r="P15" s="75"/>
      <c r="Q15" s="40"/>
      <c r="R15" s="75"/>
    </row>
    <row r="16" spans="1:18" ht="39" x14ac:dyDescent="0.25">
      <c r="A16" s="39"/>
      <c r="B16" s="39"/>
      <c r="C16" s="39"/>
      <c r="D16" s="49"/>
      <c r="E16" s="50"/>
      <c r="F16" s="39"/>
      <c r="G16" s="39"/>
      <c r="H16" s="51" t="s">
        <v>53</v>
      </c>
      <c r="I16" s="51" t="s">
        <v>54</v>
      </c>
      <c r="J16" s="39"/>
      <c r="K16" s="52" t="s">
        <v>55</v>
      </c>
      <c r="L16" s="52" t="s">
        <v>56</v>
      </c>
      <c r="M16" s="39"/>
      <c r="N16" s="43"/>
      <c r="O16" s="39"/>
      <c r="P16" s="39"/>
      <c r="Q16" s="39"/>
      <c r="R16" s="39"/>
    </row>
    <row r="17" spans="1:18" ht="25.5" x14ac:dyDescent="0.25">
      <c r="A17" s="15"/>
      <c r="B17" s="53" t="s">
        <v>57</v>
      </c>
      <c r="C17" s="53" t="s">
        <v>58</v>
      </c>
      <c r="D17" s="54" t="s">
        <v>59</v>
      </c>
      <c r="E17" s="54" t="s">
        <v>60</v>
      </c>
      <c r="F17" s="54" t="s">
        <v>61</v>
      </c>
      <c r="G17" s="54" t="s">
        <v>62</v>
      </c>
      <c r="H17" s="54" t="s">
        <v>63</v>
      </c>
      <c r="I17" s="54" t="s">
        <v>64</v>
      </c>
      <c r="J17" s="54" t="s">
        <v>65</v>
      </c>
      <c r="K17" s="54" t="s">
        <v>66</v>
      </c>
      <c r="L17" s="54" t="s">
        <v>67</v>
      </c>
      <c r="M17" s="54" t="s">
        <v>68</v>
      </c>
      <c r="N17" s="54" t="s">
        <v>69</v>
      </c>
      <c r="O17" s="54" t="s">
        <v>70</v>
      </c>
      <c r="P17" s="54" t="s">
        <v>71</v>
      </c>
      <c r="Q17" s="54" t="s">
        <v>72</v>
      </c>
      <c r="R17" s="54" t="s">
        <v>73</v>
      </c>
    </row>
    <row r="18" spans="1:18" x14ac:dyDescent="0.25">
      <c r="A18" s="55"/>
      <c r="B18" s="56">
        <v>1</v>
      </c>
      <c r="C18" s="56" t="s">
        <v>77</v>
      </c>
      <c r="D18" s="56" t="s">
        <v>78</v>
      </c>
      <c r="E18" s="56" t="s">
        <v>79</v>
      </c>
      <c r="F18" s="56" t="s">
        <v>80</v>
      </c>
      <c r="G18" s="56">
        <v>2010</v>
      </c>
      <c r="H18" s="56">
        <v>0.14577934001136367</v>
      </c>
      <c r="I18" s="58">
        <v>0.14577934001136367</v>
      </c>
      <c r="J18" s="57">
        <f>IFERROR(-1+(I18/H18),0)</f>
        <v>0</v>
      </c>
      <c r="K18" s="58">
        <v>0.70033019856815193</v>
      </c>
      <c r="L18" s="58">
        <v>0.70033019856815193</v>
      </c>
      <c r="M18" s="57">
        <f>IFERROR(-1+(L18/K18),0)</f>
        <v>0</v>
      </c>
      <c r="N18" s="59">
        <f>H18*K18</f>
        <v>0.10209367413729245</v>
      </c>
      <c r="O18" s="59">
        <f>I18*L18</f>
        <v>0.10209367413729245</v>
      </c>
      <c r="P18" s="59">
        <f>N18-O18</f>
        <v>0</v>
      </c>
      <c r="Q18" s="60" t="s">
        <v>74</v>
      </c>
      <c r="R18" s="57">
        <f>IFERROR(-1+(O18/N18),0)</f>
        <v>0</v>
      </c>
    </row>
    <row r="19" spans="1:18" x14ac:dyDescent="0.25">
      <c r="A19" s="55"/>
      <c r="B19" s="56">
        <v>2</v>
      </c>
      <c r="C19" s="56" t="s">
        <v>81</v>
      </c>
      <c r="D19" s="56" t="s">
        <v>78</v>
      </c>
      <c r="E19" s="56" t="s">
        <v>79</v>
      </c>
      <c r="F19" s="56" t="s">
        <v>80</v>
      </c>
      <c r="G19" s="56">
        <v>2010</v>
      </c>
      <c r="H19" s="56">
        <v>1.8492207595022254</v>
      </c>
      <c r="I19" s="58">
        <v>1.8492207595022254</v>
      </c>
      <c r="J19" s="57">
        <f t="shared" ref="J19:J50" si="0">IFERROR(-1+(I19/H19),0)</f>
        <v>0</v>
      </c>
      <c r="K19" s="58">
        <v>0.70814515978844739</v>
      </c>
      <c r="L19" s="58">
        <v>0.71634826015962283</v>
      </c>
      <c r="M19" s="57">
        <f t="shared" ref="M19:M50" si="1">IFERROR(-1+(L19/K19),0)</f>
        <v>1.1583924930908207E-2</v>
      </c>
      <c r="N19" s="59">
        <f t="shared" ref="N19:N50" si="2">H19*K19</f>
        <v>1.3095167302218174</v>
      </c>
      <c r="O19" s="59">
        <f t="shared" ref="O19:O50" si="3">I19*L19</f>
        <v>1.3246860737204755</v>
      </c>
      <c r="P19" s="59">
        <f t="shared" ref="P19:P50" si="4">N19-O19</f>
        <v>-1.5169343498658172E-2</v>
      </c>
      <c r="Q19" s="60" t="s">
        <v>74</v>
      </c>
      <c r="R19" s="57">
        <f t="shared" ref="R19:R50" si="5">IFERROR(-1+(O19/N19),0)</f>
        <v>1.1583924930908429E-2</v>
      </c>
    </row>
    <row r="20" spans="1:18" x14ac:dyDescent="0.25">
      <c r="A20" s="55"/>
      <c r="B20" s="56">
        <v>3</v>
      </c>
      <c r="C20" s="56" t="s">
        <v>82</v>
      </c>
      <c r="D20" s="56" t="s">
        <v>78</v>
      </c>
      <c r="E20" s="56" t="s">
        <v>79</v>
      </c>
      <c r="F20" s="56" t="s">
        <v>80</v>
      </c>
      <c r="G20" s="56">
        <v>2010</v>
      </c>
      <c r="H20" s="56">
        <v>7.3111350582694969</v>
      </c>
      <c r="I20" s="58">
        <v>7.3111350582694969</v>
      </c>
      <c r="J20" s="57">
        <f t="shared" si="0"/>
        <v>0</v>
      </c>
      <c r="K20" s="58">
        <v>0.72308460124225027</v>
      </c>
      <c r="L20" s="58">
        <v>0.75332883543478446</v>
      </c>
      <c r="M20" s="57">
        <f t="shared" si="1"/>
        <v>4.182668824723268E-2</v>
      </c>
      <c r="N20" s="59">
        <f t="shared" si="2"/>
        <v>5.286569178237035</v>
      </c>
      <c r="O20" s="59">
        <f t="shared" si="3"/>
        <v>5.5076888591525854</v>
      </c>
      <c r="P20" s="59">
        <f t="shared" si="4"/>
        <v>-0.22111968091555045</v>
      </c>
      <c r="Q20" s="60" t="s">
        <v>74</v>
      </c>
      <c r="R20" s="57">
        <f t="shared" si="5"/>
        <v>4.1826688247232902E-2</v>
      </c>
    </row>
    <row r="21" spans="1:18" x14ac:dyDescent="0.25">
      <c r="A21" s="55"/>
      <c r="B21" s="56">
        <v>4</v>
      </c>
      <c r="C21" s="56" t="s">
        <v>83</v>
      </c>
      <c r="D21" s="56" t="s">
        <v>78</v>
      </c>
      <c r="E21" s="56" t="s">
        <v>79</v>
      </c>
      <c r="F21" s="56" t="s">
        <v>80</v>
      </c>
      <c r="G21" s="56">
        <v>2010</v>
      </c>
      <c r="H21" s="56">
        <v>43.044470299430373</v>
      </c>
      <c r="I21" s="58">
        <v>43.044470299430373</v>
      </c>
      <c r="J21" s="57">
        <f t="shared" si="0"/>
        <v>0</v>
      </c>
      <c r="K21" s="58">
        <v>0.52741844341008581</v>
      </c>
      <c r="L21" s="58">
        <v>0.81649249736912688</v>
      </c>
      <c r="M21" s="57">
        <f t="shared" si="1"/>
        <v>0.54809242560802174</v>
      </c>
      <c r="N21" s="59">
        <f t="shared" si="2"/>
        <v>22.702447522737238</v>
      </c>
      <c r="O21" s="59">
        <f t="shared" si="3"/>
        <v>35.145487052713115</v>
      </c>
      <c r="P21" s="59">
        <f t="shared" si="4"/>
        <v>-12.443039529975877</v>
      </c>
      <c r="Q21" s="60" t="s">
        <v>74</v>
      </c>
      <c r="R21" s="57">
        <f t="shared" si="5"/>
        <v>0.54809242560802174</v>
      </c>
    </row>
    <row r="22" spans="1:18" x14ac:dyDescent="0.25">
      <c r="A22" s="55"/>
      <c r="B22" s="56">
        <v>5</v>
      </c>
      <c r="C22" s="56" t="s">
        <v>84</v>
      </c>
      <c r="D22" s="56" t="s">
        <v>78</v>
      </c>
      <c r="E22" s="56" t="s">
        <v>79</v>
      </c>
      <c r="F22" s="56" t="s">
        <v>80</v>
      </c>
      <c r="G22" s="56">
        <v>2010</v>
      </c>
      <c r="H22" s="56">
        <v>85.982731859800637</v>
      </c>
      <c r="I22" s="58">
        <v>85.982731859800637</v>
      </c>
      <c r="J22" s="57">
        <f t="shared" si="0"/>
        <v>0</v>
      </c>
      <c r="K22" s="58">
        <v>0.38077563104885648</v>
      </c>
      <c r="L22" s="58">
        <v>0.61666442494578411</v>
      </c>
      <c r="M22" s="57">
        <f t="shared" si="1"/>
        <v>0.61949551038013051</v>
      </c>
      <c r="N22" s="59">
        <f t="shared" si="2"/>
        <v>32.740128983220202</v>
      </c>
      <c r="O22" s="59">
        <f t="shared" si="3"/>
        <v>53.022491897591507</v>
      </c>
      <c r="P22" s="59">
        <f t="shared" si="4"/>
        <v>-20.282362914371305</v>
      </c>
      <c r="Q22" s="60" t="s">
        <v>74</v>
      </c>
      <c r="R22" s="57">
        <f t="shared" si="5"/>
        <v>0.61949551038013051</v>
      </c>
    </row>
    <row r="23" spans="1:18" x14ac:dyDescent="0.25">
      <c r="A23" s="55"/>
      <c r="B23" s="56">
        <v>6</v>
      </c>
      <c r="C23" s="56" t="s">
        <v>85</v>
      </c>
      <c r="D23" s="56" t="s">
        <v>78</v>
      </c>
      <c r="E23" s="56" t="s">
        <v>79</v>
      </c>
      <c r="F23" s="56" t="s">
        <v>80</v>
      </c>
      <c r="G23" s="56">
        <v>2010</v>
      </c>
      <c r="H23" s="56">
        <v>13.924632294291142</v>
      </c>
      <c r="I23" s="58">
        <v>13.924632294291142</v>
      </c>
      <c r="J23" s="57">
        <f t="shared" si="0"/>
        <v>0</v>
      </c>
      <c r="K23" s="58">
        <v>0.37128673952948754</v>
      </c>
      <c r="L23" s="58">
        <v>0.63436734277574913</v>
      </c>
      <c r="M23" s="57">
        <f t="shared" si="1"/>
        <v>0.70856450079431865</v>
      </c>
      <c r="N23" s="59">
        <f t="shared" si="2"/>
        <v>5.1700313236943654</v>
      </c>
      <c r="O23" s="59">
        <f t="shared" si="3"/>
        <v>8.8333319876588554</v>
      </c>
      <c r="P23" s="59">
        <f t="shared" si="4"/>
        <v>-3.6633006639644901</v>
      </c>
      <c r="Q23" s="60" t="s">
        <v>74</v>
      </c>
      <c r="R23" s="57">
        <f t="shared" si="5"/>
        <v>0.70856450079431887</v>
      </c>
    </row>
    <row r="24" spans="1:18" x14ac:dyDescent="0.25">
      <c r="A24" s="55"/>
      <c r="B24" s="56">
        <v>7</v>
      </c>
      <c r="C24" s="56" t="s">
        <v>86</v>
      </c>
      <c r="D24" s="56" t="s">
        <v>78</v>
      </c>
      <c r="E24" s="56" t="s">
        <v>79</v>
      </c>
      <c r="F24" s="56" t="s">
        <v>80</v>
      </c>
      <c r="G24" s="56">
        <v>2010</v>
      </c>
      <c r="H24" s="56">
        <v>1.8937476898593837</v>
      </c>
      <c r="I24" s="58">
        <v>1.8937476898593837</v>
      </c>
      <c r="J24" s="57">
        <f t="shared" si="0"/>
        <v>0</v>
      </c>
      <c r="K24" s="58">
        <v>2.5339946027033289</v>
      </c>
      <c r="L24" s="58">
        <v>2.5339946027033289</v>
      </c>
      <c r="M24" s="57">
        <f t="shared" si="1"/>
        <v>0</v>
      </c>
      <c r="N24" s="59">
        <f t="shared" si="2"/>
        <v>4.798746424985576</v>
      </c>
      <c r="O24" s="59">
        <f t="shared" si="3"/>
        <v>4.798746424985576</v>
      </c>
      <c r="P24" s="59">
        <f t="shared" si="4"/>
        <v>0</v>
      </c>
      <c r="Q24" s="60" t="s">
        <v>74</v>
      </c>
      <c r="R24" s="57">
        <f t="shared" si="5"/>
        <v>0</v>
      </c>
    </row>
    <row r="25" spans="1:18" x14ac:dyDescent="0.25">
      <c r="A25" s="55"/>
      <c r="B25" s="56">
        <v>8</v>
      </c>
      <c r="C25" s="56" t="s">
        <v>87</v>
      </c>
      <c r="D25" s="56" t="s">
        <v>78</v>
      </c>
      <c r="E25" s="56" t="s">
        <v>79</v>
      </c>
      <c r="F25" s="56" t="s">
        <v>80</v>
      </c>
      <c r="G25" s="56">
        <v>2010</v>
      </c>
      <c r="H25" s="56">
        <v>6.7267669120697144</v>
      </c>
      <c r="I25" s="58">
        <v>6.7267669120697144</v>
      </c>
      <c r="J25" s="57">
        <f t="shared" si="0"/>
        <v>0</v>
      </c>
      <c r="K25" s="58">
        <v>1.6526588444974046</v>
      </c>
      <c r="L25" s="58">
        <v>1.3858343619481626</v>
      </c>
      <c r="M25" s="57">
        <f t="shared" si="1"/>
        <v>-0.16145164105565113</v>
      </c>
      <c r="N25" s="59">
        <f t="shared" si="2"/>
        <v>11.117050832104509</v>
      </c>
      <c r="O25" s="59">
        <f t="shared" si="3"/>
        <v>9.3221847315621442</v>
      </c>
      <c r="P25" s="59">
        <f t="shared" si="4"/>
        <v>1.7948661005423645</v>
      </c>
      <c r="Q25" s="60" t="s">
        <v>74</v>
      </c>
      <c r="R25" s="57">
        <f t="shared" si="5"/>
        <v>-0.16145164105565113</v>
      </c>
    </row>
    <row r="26" spans="1:18" x14ac:dyDescent="0.25">
      <c r="A26" s="55"/>
      <c r="B26" s="56">
        <v>9</v>
      </c>
      <c r="C26" s="56" t="s">
        <v>88</v>
      </c>
      <c r="D26" s="56" t="s">
        <v>78</v>
      </c>
      <c r="E26" s="56" t="s">
        <v>79</v>
      </c>
      <c r="F26" s="56" t="s">
        <v>80</v>
      </c>
      <c r="G26" s="56">
        <v>2010</v>
      </c>
      <c r="H26" s="56">
        <v>34.53639943755212</v>
      </c>
      <c r="I26" s="58">
        <v>34.53639943755212</v>
      </c>
      <c r="J26" s="57">
        <f t="shared" si="0"/>
        <v>0</v>
      </c>
      <c r="K26" s="58">
        <v>0.71598547463762474</v>
      </c>
      <c r="L26" s="58">
        <v>0.83026247197017511</v>
      </c>
      <c r="M26" s="57">
        <f t="shared" si="1"/>
        <v>0.15960798281611566</v>
      </c>
      <c r="N26" s="59">
        <f t="shared" si="2"/>
        <v>24.727560343570349</v>
      </c>
      <c r="O26" s="59">
        <f t="shared" si="3"/>
        <v>28.674276369971388</v>
      </c>
      <c r="P26" s="59">
        <f t="shared" si="4"/>
        <v>-3.9467160264010381</v>
      </c>
      <c r="Q26" s="60" t="s">
        <v>74</v>
      </c>
      <c r="R26" s="57">
        <f t="shared" si="5"/>
        <v>0.15960798281611566</v>
      </c>
    </row>
    <row r="27" spans="1:18" x14ac:dyDescent="0.25">
      <c r="A27" s="55"/>
      <c r="B27" s="56">
        <v>10</v>
      </c>
      <c r="C27" s="56" t="s">
        <v>89</v>
      </c>
      <c r="D27" s="56" t="s">
        <v>78</v>
      </c>
      <c r="E27" s="56" t="s">
        <v>79</v>
      </c>
      <c r="F27" s="56" t="s">
        <v>80</v>
      </c>
      <c r="G27" s="56">
        <v>2010</v>
      </c>
      <c r="H27" s="56">
        <v>106.63868146980347</v>
      </c>
      <c r="I27" s="58">
        <v>106.63868146980347</v>
      </c>
      <c r="J27" s="57">
        <f t="shared" si="0"/>
        <v>0</v>
      </c>
      <c r="K27" s="58">
        <v>0.16240375885533395</v>
      </c>
      <c r="L27" s="58">
        <v>0.11623448154498837</v>
      </c>
      <c r="M27" s="57">
        <f t="shared" si="1"/>
        <v>-0.28428699948670677</v>
      </c>
      <c r="N27" s="59">
        <f t="shared" si="2"/>
        <v>17.318522710072731</v>
      </c>
      <c r="O27" s="59">
        <f t="shared" si="3"/>
        <v>12.395091853283766</v>
      </c>
      <c r="P27" s="59">
        <f t="shared" si="4"/>
        <v>4.9234308567889649</v>
      </c>
      <c r="Q27" s="60" t="s">
        <v>74</v>
      </c>
      <c r="R27" s="57">
        <f t="shared" si="5"/>
        <v>-0.28428699948670666</v>
      </c>
    </row>
    <row r="28" spans="1:18" x14ac:dyDescent="0.25">
      <c r="A28" s="55"/>
      <c r="B28" s="56">
        <v>11</v>
      </c>
      <c r="C28" s="56" t="s">
        <v>90</v>
      </c>
      <c r="D28" s="56" t="s">
        <v>78</v>
      </c>
      <c r="E28" s="56" t="s">
        <v>79</v>
      </c>
      <c r="F28" s="56" t="s">
        <v>80</v>
      </c>
      <c r="G28" s="56">
        <v>2010</v>
      </c>
      <c r="H28" s="56">
        <v>87.838068026135034</v>
      </c>
      <c r="I28" s="58">
        <v>87.838068026135034</v>
      </c>
      <c r="J28" s="57">
        <f t="shared" si="0"/>
        <v>0</v>
      </c>
      <c r="K28" s="58">
        <v>0.12142339152910833</v>
      </c>
      <c r="L28" s="58">
        <v>7.466753518406935E-2</v>
      </c>
      <c r="M28" s="57">
        <f t="shared" si="1"/>
        <v>-0.3850646548101927</v>
      </c>
      <c r="N28" s="59">
        <f t="shared" si="2"/>
        <v>10.665596125097846</v>
      </c>
      <c r="O28" s="59">
        <f t="shared" si="3"/>
        <v>6.5586520348421145</v>
      </c>
      <c r="P28" s="59">
        <f t="shared" si="4"/>
        <v>4.1069440902557313</v>
      </c>
      <c r="Q28" s="60" t="s">
        <v>74</v>
      </c>
      <c r="R28" s="57">
        <f t="shared" si="5"/>
        <v>-0.3850646548101927</v>
      </c>
    </row>
    <row r="29" spans="1:18" x14ac:dyDescent="0.25">
      <c r="A29" s="55"/>
      <c r="B29" s="56">
        <v>12</v>
      </c>
      <c r="C29" s="56" t="s">
        <v>91</v>
      </c>
      <c r="D29" s="56" t="s">
        <v>78</v>
      </c>
      <c r="E29" s="56" t="s">
        <v>79</v>
      </c>
      <c r="F29" s="56" t="s">
        <v>80</v>
      </c>
      <c r="G29" s="56">
        <v>2010</v>
      </c>
      <c r="H29" s="56">
        <v>12.551797241584703</v>
      </c>
      <c r="I29" s="58">
        <v>12.551797241584703</v>
      </c>
      <c r="J29" s="57">
        <f t="shared" si="0"/>
        <v>0</v>
      </c>
      <c r="K29" s="58">
        <v>0.11035060857328594</v>
      </c>
      <c r="L29" s="58">
        <v>3.9825499029514072E-2</v>
      </c>
      <c r="M29" s="57">
        <f t="shared" si="1"/>
        <v>-0.63910032264964634</v>
      </c>
      <c r="N29" s="59">
        <f t="shared" si="2"/>
        <v>1.3850984642973636</v>
      </c>
      <c r="O29" s="59">
        <f t="shared" si="3"/>
        <v>0.49988158886338901</v>
      </c>
      <c r="P29" s="59">
        <f t="shared" si="4"/>
        <v>0.88521687543397465</v>
      </c>
      <c r="Q29" s="60" t="s">
        <v>74</v>
      </c>
      <c r="R29" s="57">
        <f t="shared" si="5"/>
        <v>-0.63910032264964622</v>
      </c>
    </row>
    <row r="30" spans="1:18" x14ac:dyDescent="0.25">
      <c r="A30" s="55"/>
      <c r="B30" s="56">
        <v>13</v>
      </c>
      <c r="C30" s="56" t="s">
        <v>92</v>
      </c>
      <c r="D30" s="56" t="s">
        <v>78</v>
      </c>
      <c r="E30" s="56" t="s">
        <v>93</v>
      </c>
      <c r="F30" s="56" t="s">
        <v>94</v>
      </c>
      <c r="G30" s="56">
        <v>2010</v>
      </c>
      <c r="H30" s="56">
        <v>0.35842480712322888</v>
      </c>
      <c r="I30" s="58">
        <v>0.35842480712322888</v>
      </c>
      <c r="J30" s="57">
        <f t="shared" si="0"/>
        <v>0</v>
      </c>
      <c r="K30" s="58">
        <v>1.5990527126216554</v>
      </c>
      <c r="L30" s="58">
        <v>1.5990527126216554</v>
      </c>
      <c r="M30" s="57">
        <f t="shared" si="1"/>
        <v>0</v>
      </c>
      <c r="N30" s="59">
        <f t="shared" si="2"/>
        <v>0.57314016010129276</v>
      </c>
      <c r="O30" s="59">
        <f t="shared" si="3"/>
        <v>0.57314016010129276</v>
      </c>
      <c r="P30" s="59">
        <f t="shared" si="4"/>
        <v>0</v>
      </c>
      <c r="Q30" s="60" t="s">
        <v>74</v>
      </c>
      <c r="R30" s="57">
        <f t="shared" si="5"/>
        <v>0</v>
      </c>
    </row>
    <row r="31" spans="1:18" x14ac:dyDescent="0.25">
      <c r="A31" s="55"/>
      <c r="B31" s="56">
        <v>14</v>
      </c>
      <c r="C31" s="56" t="s">
        <v>95</v>
      </c>
      <c r="D31" s="56" t="s">
        <v>78</v>
      </c>
      <c r="E31" s="56" t="s">
        <v>93</v>
      </c>
      <c r="F31" s="56" t="s">
        <v>94</v>
      </c>
      <c r="G31" s="56">
        <v>2010</v>
      </c>
      <c r="H31" s="56">
        <v>0.85333458886846969</v>
      </c>
      <c r="I31" s="58">
        <v>0.85333458886846969</v>
      </c>
      <c r="J31" s="57">
        <f t="shared" si="0"/>
        <v>0</v>
      </c>
      <c r="K31" s="58">
        <v>1.2484211329426089</v>
      </c>
      <c r="L31" s="58">
        <v>1.2484211329426094</v>
      </c>
      <c r="M31" s="57">
        <f t="shared" si="1"/>
        <v>4.4408920985006262E-16</v>
      </c>
      <c r="N31" s="59">
        <f t="shared" si="2"/>
        <v>1.0653209342142904</v>
      </c>
      <c r="O31" s="59">
        <f t="shared" si="3"/>
        <v>1.0653209342142906</v>
      </c>
      <c r="P31" s="59">
        <f t="shared" si="4"/>
        <v>0</v>
      </c>
      <c r="Q31" s="60" t="s">
        <v>74</v>
      </c>
      <c r="R31" s="57">
        <f t="shared" si="5"/>
        <v>2.2204460492503131E-16</v>
      </c>
    </row>
    <row r="32" spans="1:18" x14ac:dyDescent="0.25">
      <c r="A32" s="55"/>
      <c r="B32" s="56">
        <v>15</v>
      </c>
      <c r="C32" s="56" t="s">
        <v>96</v>
      </c>
      <c r="D32" s="56" t="s">
        <v>78</v>
      </c>
      <c r="E32" s="56" t="s">
        <v>93</v>
      </c>
      <c r="F32" s="56" t="s">
        <v>94</v>
      </c>
      <c r="G32" s="56">
        <v>2010</v>
      </c>
      <c r="H32" s="56">
        <v>6.1235323715619447</v>
      </c>
      <c r="I32" s="58">
        <v>6.1235323715619447</v>
      </c>
      <c r="J32" s="57">
        <f t="shared" si="0"/>
        <v>0</v>
      </c>
      <c r="K32" s="58">
        <v>1.2685845868975896</v>
      </c>
      <c r="L32" s="58">
        <v>1.2685845868975896</v>
      </c>
      <c r="M32" s="57">
        <f t="shared" si="1"/>
        <v>0</v>
      </c>
      <c r="N32" s="59">
        <f t="shared" si="2"/>
        <v>7.7682187839319266</v>
      </c>
      <c r="O32" s="59">
        <f t="shared" si="3"/>
        <v>7.7682187839319266</v>
      </c>
      <c r="P32" s="59">
        <f t="shared" si="4"/>
        <v>0</v>
      </c>
      <c r="Q32" s="60" t="s">
        <v>74</v>
      </c>
      <c r="R32" s="57">
        <f t="shared" si="5"/>
        <v>0</v>
      </c>
    </row>
    <row r="33" spans="1:18" x14ac:dyDescent="0.25">
      <c r="A33" s="55"/>
      <c r="B33" s="56">
        <v>16</v>
      </c>
      <c r="C33" s="56" t="s">
        <v>97</v>
      </c>
      <c r="D33" s="56" t="s">
        <v>78</v>
      </c>
      <c r="E33" s="56" t="s">
        <v>93</v>
      </c>
      <c r="F33" s="56" t="s">
        <v>94</v>
      </c>
      <c r="G33" s="56">
        <v>2010</v>
      </c>
      <c r="H33" s="56">
        <v>17.008004393468031</v>
      </c>
      <c r="I33" s="58">
        <v>17.008004393468031</v>
      </c>
      <c r="J33" s="57">
        <f t="shared" si="0"/>
        <v>0</v>
      </c>
      <c r="K33" s="58">
        <v>1.0408374324380714</v>
      </c>
      <c r="L33" s="58">
        <v>1.0408374324380711</v>
      </c>
      <c r="M33" s="57">
        <f t="shared" si="1"/>
        <v>-2.2204460492503131E-16</v>
      </c>
      <c r="N33" s="59">
        <f t="shared" si="2"/>
        <v>17.702567623792703</v>
      </c>
      <c r="O33" s="59">
        <f t="shared" si="3"/>
        <v>17.702567623792699</v>
      </c>
      <c r="P33" s="59">
        <f t="shared" si="4"/>
        <v>0</v>
      </c>
      <c r="Q33" s="60" t="s">
        <v>74</v>
      </c>
      <c r="R33" s="57">
        <f t="shared" si="5"/>
        <v>-2.2204460492503131E-16</v>
      </c>
    </row>
    <row r="34" spans="1:18" x14ac:dyDescent="0.25">
      <c r="A34" s="55"/>
      <c r="B34" s="56">
        <v>17</v>
      </c>
      <c r="C34" s="56" t="s">
        <v>98</v>
      </c>
      <c r="D34" s="56" t="s">
        <v>78</v>
      </c>
      <c r="E34" s="56" t="s">
        <v>93</v>
      </c>
      <c r="F34" s="56" t="s">
        <v>94</v>
      </c>
      <c r="G34" s="56">
        <v>2010</v>
      </c>
      <c r="H34" s="56">
        <v>39.139617597090748</v>
      </c>
      <c r="I34" s="58">
        <v>39.139617597090748</v>
      </c>
      <c r="J34" s="57">
        <f t="shared" si="0"/>
        <v>0</v>
      </c>
      <c r="K34" s="58">
        <v>0.8326401286872791</v>
      </c>
      <c r="L34" s="58">
        <v>0.8326401286872791</v>
      </c>
      <c r="M34" s="57">
        <f t="shared" si="1"/>
        <v>0</v>
      </c>
      <c r="N34" s="59">
        <f t="shared" si="2"/>
        <v>32.589216232812532</v>
      </c>
      <c r="O34" s="59">
        <f t="shared" si="3"/>
        <v>32.589216232812532</v>
      </c>
      <c r="P34" s="59">
        <f t="shared" si="4"/>
        <v>0</v>
      </c>
      <c r="Q34" s="60" t="s">
        <v>74</v>
      </c>
      <c r="R34" s="57">
        <f t="shared" si="5"/>
        <v>0</v>
      </c>
    </row>
    <row r="35" spans="1:18" x14ac:dyDescent="0.25">
      <c r="A35" s="55"/>
      <c r="B35" s="56">
        <v>18</v>
      </c>
      <c r="C35" s="56" t="s">
        <v>99</v>
      </c>
      <c r="D35" s="56" t="s">
        <v>100</v>
      </c>
      <c r="E35" s="56" t="s">
        <v>93</v>
      </c>
      <c r="F35" s="56" t="s">
        <v>94</v>
      </c>
      <c r="G35" s="56">
        <v>2010</v>
      </c>
      <c r="H35" s="56">
        <v>0.162429900440759</v>
      </c>
      <c r="I35" s="58">
        <v>0.162429900440759</v>
      </c>
      <c r="J35" s="57">
        <f t="shared" si="0"/>
        <v>0</v>
      </c>
      <c r="K35" s="58">
        <v>0.36333986935958607</v>
      </c>
      <c r="L35" s="58">
        <v>0.61569009864559787</v>
      </c>
      <c r="M35" s="57">
        <f t="shared" si="1"/>
        <v>0.69452942153251196</v>
      </c>
      <c r="N35" s="59">
        <f t="shared" si="2"/>
        <v>5.9017258806235949E-2</v>
      </c>
      <c r="O35" s="59">
        <f t="shared" si="3"/>
        <v>0.10000648142536556</v>
      </c>
      <c r="P35" s="59">
        <f t="shared" si="4"/>
        <v>-4.0989222619129607E-2</v>
      </c>
      <c r="Q35" s="60" t="s">
        <v>74</v>
      </c>
      <c r="R35" s="57">
        <f t="shared" si="5"/>
        <v>0.69452942153251196</v>
      </c>
    </row>
    <row r="36" spans="1:18" x14ac:dyDescent="0.25">
      <c r="A36" s="55"/>
      <c r="B36" s="56">
        <v>19</v>
      </c>
      <c r="C36" s="56" t="s">
        <v>101</v>
      </c>
      <c r="D36" s="56" t="s">
        <v>78</v>
      </c>
      <c r="E36" s="56" t="s">
        <v>93</v>
      </c>
      <c r="F36" s="56" t="s">
        <v>94</v>
      </c>
      <c r="G36" s="56">
        <v>2010</v>
      </c>
      <c r="H36" s="56">
        <v>0.147082161399683</v>
      </c>
      <c r="I36" s="58">
        <v>0.147082161399683</v>
      </c>
      <c r="J36" s="57">
        <f t="shared" si="0"/>
        <v>0</v>
      </c>
      <c r="K36" s="58">
        <v>3.1402995845918609</v>
      </c>
      <c r="L36" s="58">
        <v>3.1402995845918613</v>
      </c>
      <c r="M36" s="57">
        <f t="shared" si="1"/>
        <v>2.2204460492503131E-16</v>
      </c>
      <c r="N36" s="59">
        <f t="shared" si="2"/>
        <v>0.46188205034429758</v>
      </c>
      <c r="O36" s="59">
        <f t="shared" si="3"/>
        <v>0.46188205034429763</v>
      </c>
      <c r="P36" s="59">
        <f t="shared" si="4"/>
        <v>0</v>
      </c>
      <c r="Q36" s="60" t="s">
        <v>74</v>
      </c>
      <c r="R36" s="57">
        <f t="shared" si="5"/>
        <v>2.2204460492503131E-16</v>
      </c>
    </row>
    <row r="37" spans="1:18" x14ac:dyDescent="0.25">
      <c r="A37" s="55"/>
      <c r="B37" s="56">
        <v>20</v>
      </c>
      <c r="C37" s="56" t="s">
        <v>102</v>
      </c>
      <c r="D37" s="56" t="s">
        <v>78</v>
      </c>
      <c r="E37" s="56" t="s">
        <v>93</v>
      </c>
      <c r="F37" s="56" t="s">
        <v>94</v>
      </c>
      <c r="G37" s="56">
        <v>2010</v>
      </c>
      <c r="H37" s="56">
        <v>0.198795798443198</v>
      </c>
      <c r="I37" s="58">
        <v>0.198795798443198</v>
      </c>
      <c r="J37" s="57">
        <f t="shared" si="0"/>
        <v>0</v>
      </c>
      <c r="K37" s="58">
        <v>1.5698442845569789</v>
      </c>
      <c r="L37" s="58">
        <v>1.5698442845569793</v>
      </c>
      <c r="M37" s="57">
        <f t="shared" si="1"/>
        <v>2.2204460492503131E-16</v>
      </c>
      <c r="N37" s="59">
        <f t="shared" si="2"/>
        <v>0.31207844797999557</v>
      </c>
      <c r="O37" s="59">
        <f t="shared" si="3"/>
        <v>0.31207844797999562</v>
      </c>
      <c r="P37" s="59">
        <f t="shared" si="4"/>
        <v>0</v>
      </c>
      <c r="Q37" s="60" t="s">
        <v>74</v>
      </c>
      <c r="R37" s="57">
        <f t="shared" si="5"/>
        <v>2.2204460492503131E-16</v>
      </c>
    </row>
    <row r="38" spans="1:18" x14ac:dyDescent="0.25">
      <c r="A38" s="55"/>
      <c r="B38" s="56">
        <v>21</v>
      </c>
      <c r="C38" s="56" t="s">
        <v>103</v>
      </c>
      <c r="D38" s="56" t="s">
        <v>78</v>
      </c>
      <c r="E38" s="56" t="s">
        <v>93</v>
      </c>
      <c r="F38" s="56" t="s">
        <v>94</v>
      </c>
      <c r="G38" s="56">
        <v>2010</v>
      </c>
      <c r="H38" s="56">
        <v>0.77799006177002394</v>
      </c>
      <c r="I38" s="58">
        <v>0.77799006177002394</v>
      </c>
      <c r="J38" s="57">
        <f t="shared" si="0"/>
        <v>0</v>
      </c>
      <c r="K38" s="58">
        <v>0.88068802047092942</v>
      </c>
      <c r="L38" s="58">
        <v>0.8806880204709292</v>
      </c>
      <c r="M38" s="57">
        <f t="shared" si="1"/>
        <v>-2.2204460492503131E-16</v>
      </c>
      <c r="N38" s="59">
        <f t="shared" si="2"/>
        <v>0.68516652744629847</v>
      </c>
      <c r="O38" s="59">
        <f t="shared" si="3"/>
        <v>0.68516652744629836</v>
      </c>
      <c r="P38" s="59">
        <f t="shared" si="4"/>
        <v>0</v>
      </c>
      <c r="Q38" s="60" t="s">
        <v>74</v>
      </c>
      <c r="R38" s="57">
        <f t="shared" si="5"/>
        <v>-1.1102230246251565E-16</v>
      </c>
    </row>
    <row r="39" spans="1:18" x14ac:dyDescent="0.25">
      <c r="A39" s="55"/>
      <c r="B39" s="56">
        <v>22</v>
      </c>
      <c r="C39" s="56" t="s">
        <v>104</v>
      </c>
      <c r="D39" s="56" t="s">
        <v>78</v>
      </c>
      <c r="E39" s="56" t="s">
        <v>93</v>
      </c>
      <c r="F39" s="56" t="s">
        <v>94</v>
      </c>
      <c r="G39" s="56">
        <v>2010</v>
      </c>
      <c r="H39" s="56">
        <v>1.3115354532059318</v>
      </c>
      <c r="I39" s="58">
        <v>1.3115354532059318</v>
      </c>
      <c r="J39" s="57">
        <f t="shared" si="0"/>
        <v>0</v>
      </c>
      <c r="K39" s="58">
        <v>0.15916605074898441</v>
      </c>
      <c r="L39" s="58">
        <v>0.15916605074898441</v>
      </c>
      <c r="M39" s="57">
        <f t="shared" si="1"/>
        <v>0</v>
      </c>
      <c r="N39" s="59">
        <f t="shared" si="2"/>
        <v>0.2087519185040676</v>
      </c>
      <c r="O39" s="59">
        <f t="shared" si="3"/>
        <v>0.2087519185040676</v>
      </c>
      <c r="P39" s="59">
        <f t="shared" si="4"/>
        <v>0</v>
      </c>
      <c r="Q39" s="60" t="s">
        <v>74</v>
      </c>
      <c r="R39" s="57">
        <f t="shared" si="5"/>
        <v>0</v>
      </c>
    </row>
    <row r="40" spans="1:18" x14ac:dyDescent="0.25">
      <c r="A40" s="55"/>
      <c r="B40" s="56">
        <v>23</v>
      </c>
      <c r="C40" s="56" t="s">
        <v>105</v>
      </c>
      <c r="D40" s="56" t="s">
        <v>78</v>
      </c>
      <c r="E40" s="56" t="s">
        <v>93</v>
      </c>
      <c r="F40" s="56" t="s">
        <v>94</v>
      </c>
      <c r="G40" s="56">
        <v>2010</v>
      </c>
      <c r="H40" s="56">
        <v>1.073172154394352</v>
      </c>
      <c r="I40" s="58">
        <v>1.073172154394352</v>
      </c>
      <c r="J40" s="57">
        <f t="shared" si="0"/>
        <v>0</v>
      </c>
      <c r="K40" s="58">
        <v>8.8851901142467646E-2</v>
      </c>
      <c r="L40" s="58">
        <v>8.8851901142467646E-2</v>
      </c>
      <c r="M40" s="57">
        <f t="shared" si="1"/>
        <v>0</v>
      </c>
      <c r="N40" s="59">
        <f t="shared" si="2"/>
        <v>9.5353386171095983E-2</v>
      </c>
      <c r="O40" s="59">
        <f t="shared" si="3"/>
        <v>9.5353386171095983E-2</v>
      </c>
      <c r="P40" s="59">
        <f t="shared" si="4"/>
        <v>0</v>
      </c>
      <c r="Q40" s="60" t="s">
        <v>74</v>
      </c>
      <c r="R40" s="57">
        <f t="shared" si="5"/>
        <v>0</v>
      </c>
    </row>
    <row r="41" spans="1:18" x14ac:dyDescent="0.25">
      <c r="A41" s="55"/>
      <c r="B41" s="56">
        <v>24</v>
      </c>
      <c r="C41" s="56" t="s">
        <v>106</v>
      </c>
      <c r="D41" s="56" t="s">
        <v>100</v>
      </c>
      <c r="E41" s="56" t="s">
        <v>93</v>
      </c>
      <c r="F41" s="56" t="s">
        <v>94</v>
      </c>
      <c r="G41" s="56">
        <v>2010</v>
      </c>
      <c r="H41" s="56">
        <v>4.3997582851184915E-3</v>
      </c>
      <c r="I41" s="58">
        <v>4.3997582851184915E-3</v>
      </c>
      <c r="J41" s="57">
        <f t="shared" si="0"/>
        <v>0</v>
      </c>
      <c r="K41" s="58">
        <v>0.12118231193911344</v>
      </c>
      <c r="L41" s="58">
        <v>4.0616221341719674E-2</v>
      </c>
      <c r="M41" s="57">
        <f t="shared" si="1"/>
        <v>-0.66483374766668257</v>
      </c>
      <c r="N41" s="59">
        <f t="shared" si="2"/>
        <v>5.3317288096392784E-4</v>
      </c>
      <c r="O41" s="59">
        <f t="shared" si="3"/>
        <v>1.7870155635843764E-4</v>
      </c>
      <c r="P41" s="59">
        <f t="shared" si="4"/>
        <v>3.5447132460549019E-4</v>
      </c>
      <c r="Q41" s="60" t="s">
        <v>74</v>
      </c>
      <c r="R41" s="57">
        <f t="shared" si="5"/>
        <v>-0.66483374766668257</v>
      </c>
    </row>
    <row r="42" spans="1:18" x14ac:dyDescent="0.25">
      <c r="A42" s="55"/>
      <c r="B42" s="56">
        <v>25</v>
      </c>
      <c r="C42" s="56" t="s">
        <v>107</v>
      </c>
      <c r="D42" s="56" t="s">
        <v>78</v>
      </c>
      <c r="E42" s="56" t="s">
        <v>108</v>
      </c>
      <c r="F42" s="56" t="s">
        <v>109</v>
      </c>
      <c r="G42" s="56">
        <v>2010</v>
      </c>
      <c r="H42" s="56">
        <v>0.25683625345370065</v>
      </c>
      <c r="I42" s="58">
        <v>0.25683625345370065</v>
      </c>
      <c r="J42" s="57">
        <f t="shared" si="0"/>
        <v>0</v>
      </c>
      <c r="K42" s="58">
        <v>4.9666337295882599</v>
      </c>
      <c r="L42" s="58">
        <v>6.5922408965753236</v>
      </c>
      <c r="M42" s="57">
        <f t="shared" si="1"/>
        <v>0.32730562700902621</v>
      </c>
      <c r="N42" s="59">
        <f t="shared" si="2"/>
        <v>1.2756115993842287</v>
      </c>
      <c r="O42" s="59">
        <f t="shared" si="3"/>
        <v>1.6931264537406707</v>
      </c>
      <c r="P42" s="59">
        <f t="shared" si="4"/>
        <v>-0.41751485435644198</v>
      </c>
      <c r="Q42" s="60" t="s">
        <v>74</v>
      </c>
      <c r="R42" s="57">
        <f t="shared" si="5"/>
        <v>0.32730562700902643</v>
      </c>
    </row>
    <row r="43" spans="1:18" x14ac:dyDescent="0.25">
      <c r="A43" s="55"/>
      <c r="B43" s="56">
        <v>26</v>
      </c>
      <c r="C43" s="56" t="s">
        <v>110</v>
      </c>
      <c r="D43" s="56" t="s">
        <v>78</v>
      </c>
      <c r="E43" s="56" t="s">
        <v>108</v>
      </c>
      <c r="F43" s="56" t="s">
        <v>109</v>
      </c>
      <c r="G43" s="56">
        <v>2010</v>
      </c>
      <c r="H43" s="56">
        <v>2.5143970401307625</v>
      </c>
      <c r="I43" s="58">
        <v>2.5143970401307625</v>
      </c>
      <c r="J43" s="57">
        <f t="shared" si="0"/>
        <v>0</v>
      </c>
      <c r="K43" s="58">
        <v>4.2105510928455487</v>
      </c>
      <c r="L43" s="58">
        <v>7.4763465173442345</v>
      </c>
      <c r="M43" s="57">
        <f t="shared" si="1"/>
        <v>0.7756218491322513</v>
      </c>
      <c r="N43" s="59">
        <f t="shared" si="2"/>
        <v>10.586997205170196</v>
      </c>
      <c r="O43" s="59">
        <f t="shared" si="3"/>
        <v>18.798503554202277</v>
      </c>
      <c r="P43" s="59">
        <f t="shared" si="4"/>
        <v>-8.2115063490320814</v>
      </c>
      <c r="Q43" s="60" t="s">
        <v>74</v>
      </c>
      <c r="R43" s="57">
        <f t="shared" si="5"/>
        <v>0.77562184913225107</v>
      </c>
    </row>
    <row r="44" spans="1:18" x14ac:dyDescent="0.25">
      <c r="A44" s="55"/>
      <c r="B44" s="56">
        <v>27</v>
      </c>
      <c r="C44" s="56" t="s">
        <v>111</v>
      </c>
      <c r="D44" s="56" t="s">
        <v>78</v>
      </c>
      <c r="E44" s="56" t="s">
        <v>108</v>
      </c>
      <c r="F44" s="56" t="s">
        <v>109</v>
      </c>
      <c r="G44" s="56">
        <v>2010</v>
      </c>
      <c r="H44" s="56">
        <v>11.170630607937754</v>
      </c>
      <c r="I44" s="58">
        <v>11.170630607937754</v>
      </c>
      <c r="J44" s="57">
        <f t="shared" si="0"/>
        <v>0</v>
      </c>
      <c r="K44" s="58">
        <v>2.9376902279775359</v>
      </c>
      <c r="L44" s="58">
        <v>6.0535259731897151</v>
      </c>
      <c r="M44" s="57">
        <f t="shared" si="1"/>
        <v>1.0606413554220415</v>
      </c>
      <c r="N44" s="59">
        <f t="shared" si="2"/>
        <v>32.815852377285502</v>
      </c>
      <c r="O44" s="59">
        <f t="shared" si="3"/>
        <v>67.621702522059209</v>
      </c>
      <c r="P44" s="59">
        <f t="shared" si="4"/>
        <v>-34.805850144773707</v>
      </c>
      <c r="Q44" s="60" t="s">
        <v>74</v>
      </c>
      <c r="R44" s="57">
        <f t="shared" si="5"/>
        <v>1.0606413554220411</v>
      </c>
    </row>
    <row r="45" spans="1:18" x14ac:dyDescent="0.25">
      <c r="A45" s="55"/>
      <c r="B45" s="56">
        <v>28</v>
      </c>
      <c r="C45" s="56" t="s">
        <v>112</v>
      </c>
      <c r="D45" s="56" t="s">
        <v>78</v>
      </c>
      <c r="E45" s="56" t="s">
        <v>108</v>
      </c>
      <c r="F45" s="56" t="s">
        <v>109</v>
      </c>
      <c r="G45" s="56">
        <v>2010</v>
      </c>
      <c r="H45" s="56">
        <v>8.3347853721728491</v>
      </c>
      <c r="I45" s="58">
        <v>8.3347853721728491</v>
      </c>
      <c r="J45" s="57">
        <f t="shared" si="0"/>
        <v>0</v>
      </c>
      <c r="K45" s="58">
        <v>2.1396299208350515</v>
      </c>
      <c r="L45" s="58">
        <v>4.317544292359889</v>
      </c>
      <c r="M45" s="57">
        <f t="shared" si="1"/>
        <v>1.0178930245445645</v>
      </c>
      <c r="N45" s="59">
        <f t="shared" si="2"/>
        <v>17.833356166039337</v>
      </c>
      <c r="O45" s="59">
        <f t="shared" si="3"/>
        <v>35.985805011669576</v>
      </c>
      <c r="P45" s="59">
        <f t="shared" si="4"/>
        <v>-18.152448845630239</v>
      </c>
      <c r="Q45" s="60" t="s">
        <v>74</v>
      </c>
      <c r="R45" s="57">
        <f t="shared" si="5"/>
        <v>1.0178930245445645</v>
      </c>
    </row>
    <row r="46" spans="1:18" x14ac:dyDescent="0.25">
      <c r="A46" s="55"/>
      <c r="B46" s="56">
        <v>29</v>
      </c>
      <c r="C46" s="56" t="s">
        <v>113</v>
      </c>
      <c r="D46" s="56" t="s">
        <v>78</v>
      </c>
      <c r="E46" s="56" t="s">
        <v>108</v>
      </c>
      <c r="F46" s="56" t="s">
        <v>109</v>
      </c>
      <c r="G46" s="56">
        <v>2010</v>
      </c>
      <c r="H46" s="56">
        <v>10.046424649530303</v>
      </c>
      <c r="I46" s="58">
        <v>10.046424649530303</v>
      </c>
      <c r="J46" s="57">
        <f t="shared" si="0"/>
        <v>0</v>
      </c>
      <c r="K46" s="58">
        <v>1.2186756201960665</v>
      </c>
      <c r="L46" s="58">
        <v>2.4406713218302949</v>
      </c>
      <c r="M46" s="57">
        <f t="shared" si="1"/>
        <v>1.0027243356502265</v>
      </c>
      <c r="N46" s="59">
        <f t="shared" si="2"/>
        <v>12.243332790519393</v>
      </c>
      <c r="O46" s="59">
        <f t="shared" si="3"/>
        <v>24.520020529037584</v>
      </c>
      <c r="P46" s="59">
        <f t="shared" si="4"/>
        <v>-12.276687738518191</v>
      </c>
      <c r="Q46" s="60" t="s">
        <v>74</v>
      </c>
      <c r="R46" s="57">
        <f t="shared" si="5"/>
        <v>1.0027243356502265</v>
      </c>
    </row>
    <row r="47" spans="1:18" x14ac:dyDescent="0.25">
      <c r="A47" s="55"/>
      <c r="B47" s="56">
        <v>30</v>
      </c>
      <c r="C47" s="56" t="s">
        <v>114</v>
      </c>
      <c r="D47" s="56" t="s">
        <v>78</v>
      </c>
      <c r="E47" s="56" t="s">
        <v>115</v>
      </c>
      <c r="F47" s="56" t="s">
        <v>116</v>
      </c>
      <c r="G47" s="56">
        <v>2010</v>
      </c>
      <c r="H47" s="56">
        <v>0.92734355661463974</v>
      </c>
      <c r="I47" s="58">
        <v>0.92734355661463974</v>
      </c>
      <c r="J47" s="57">
        <f t="shared" si="0"/>
        <v>0</v>
      </c>
      <c r="K47" s="58">
        <v>0.22209395333278134</v>
      </c>
      <c r="L47" s="58">
        <v>0.30743835553439319</v>
      </c>
      <c r="M47" s="57">
        <f t="shared" si="1"/>
        <v>0.38427161532729093</v>
      </c>
      <c r="N47" s="59">
        <f t="shared" si="2"/>
        <v>0.20595739658622728</v>
      </c>
      <c r="O47" s="59">
        <f t="shared" si="3"/>
        <v>0.2851009780610203</v>
      </c>
      <c r="P47" s="59">
        <f t="shared" si="4"/>
        <v>-7.9143581474793029E-2</v>
      </c>
      <c r="Q47" s="60" t="s">
        <v>74</v>
      </c>
      <c r="R47" s="57">
        <f t="shared" si="5"/>
        <v>0.38427161532729093</v>
      </c>
    </row>
    <row r="48" spans="1:18" x14ac:dyDescent="0.25">
      <c r="A48" s="55"/>
      <c r="B48" s="56">
        <v>31</v>
      </c>
      <c r="C48" s="56" t="s">
        <v>117</v>
      </c>
      <c r="D48" s="56" t="s">
        <v>78</v>
      </c>
      <c r="E48" s="56" t="s">
        <v>115</v>
      </c>
      <c r="F48" s="56" t="s">
        <v>116</v>
      </c>
      <c r="G48" s="56">
        <v>2010</v>
      </c>
      <c r="H48" s="56">
        <v>1.3093851730832511</v>
      </c>
      <c r="I48" s="58">
        <v>1.3093851730832511</v>
      </c>
      <c r="J48" s="57">
        <f t="shared" si="0"/>
        <v>0</v>
      </c>
      <c r="K48" s="58">
        <v>0.26108665670160086</v>
      </c>
      <c r="L48" s="58">
        <v>0.31995570992154798</v>
      </c>
      <c r="M48" s="57">
        <f t="shared" si="1"/>
        <v>0.22547706559829783</v>
      </c>
      <c r="N48" s="59">
        <f t="shared" si="2"/>
        <v>0.341862997174953</v>
      </c>
      <c r="O48" s="59">
        <f t="shared" si="3"/>
        <v>0.41894526261460058</v>
      </c>
      <c r="P48" s="59">
        <f t="shared" si="4"/>
        <v>-7.7082265439647579E-2</v>
      </c>
      <c r="Q48" s="60" t="s">
        <v>74</v>
      </c>
      <c r="R48" s="57">
        <f t="shared" si="5"/>
        <v>0.22547706559829783</v>
      </c>
    </row>
    <row r="49" spans="1:18" x14ac:dyDescent="0.25">
      <c r="A49" s="55"/>
      <c r="B49" s="56">
        <v>32</v>
      </c>
      <c r="C49" s="56" t="s">
        <v>118</v>
      </c>
      <c r="D49" s="56" t="s">
        <v>78</v>
      </c>
      <c r="E49" s="56" t="s">
        <v>115</v>
      </c>
      <c r="F49" s="56" t="s">
        <v>116</v>
      </c>
      <c r="G49" s="56">
        <v>2010</v>
      </c>
      <c r="H49" s="56">
        <v>0.6309820166719613</v>
      </c>
      <c r="I49" s="58">
        <v>0.6309820166719613</v>
      </c>
      <c r="J49" s="57">
        <f t="shared" si="0"/>
        <v>0</v>
      </c>
      <c r="K49" s="58">
        <v>0.27231587592255929</v>
      </c>
      <c r="L49" s="58">
        <v>0.23267593104489462</v>
      </c>
      <c r="M49" s="57">
        <f t="shared" si="1"/>
        <v>-0.14556604437171117</v>
      </c>
      <c r="N49" s="59">
        <f t="shared" si="2"/>
        <v>0.17182642056140804</v>
      </c>
      <c r="O49" s="59">
        <f t="shared" si="3"/>
        <v>0.14681432820173382</v>
      </c>
      <c r="P49" s="59">
        <f t="shared" si="4"/>
        <v>2.5012092359674221E-2</v>
      </c>
      <c r="Q49" s="60" t="s">
        <v>74</v>
      </c>
      <c r="R49" s="57">
        <f t="shared" si="5"/>
        <v>-0.14556604437171117</v>
      </c>
    </row>
    <row r="50" spans="1:18" x14ac:dyDescent="0.25">
      <c r="A50" s="55"/>
      <c r="B50" s="56">
        <v>33</v>
      </c>
      <c r="C50" s="56" t="s">
        <v>119</v>
      </c>
      <c r="D50" s="56" t="s">
        <v>78</v>
      </c>
      <c r="E50" s="56" t="s">
        <v>115</v>
      </c>
      <c r="F50" s="56" t="s">
        <v>116</v>
      </c>
      <c r="G50" s="56">
        <v>2010</v>
      </c>
      <c r="H50" s="56">
        <v>1.8412339784095122</v>
      </c>
      <c r="I50" s="58">
        <v>1.8412339784095122</v>
      </c>
      <c r="J50" s="57">
        <f t="shared" si="0"/>
        <v>0</v>
      </c>
      <c r="K50" s="58">
        <v>0.27019586856097405</v>
      </c>
      <c r="L50" s="58">
        <v>9.1689282590292756E-2</v>
      </c>
      <c r="M50" s="57">
        <f t="shared" si="1"/>
        <v>-0.6606562377188917</v>
      </c>
      <c r="N50" s="59">
        <f t="shared" si="2"/>
        <v>0.49749381402033588</v>
      </c>
      <c r="O50" s="59">
        <f t="shared" si="3"/>
        <v>0.16882142256123875</v>
      </c>
      <c r="P50" s="59">
        <f t="shared" si="4"/>
        <v>0.3286723914590971</v>
      </c>
      <c r="Q50" s="60" t="s">
        <v>74</v>
      </c>
      <c r="R50" s="57">
        <f t="shared" si="5"/>
        <v>-0.6606562377188917</v>
      </c>
    </row>
    <row r="51" spans="1:18" x14ac:dyDescent="0.25">
      <c r="A51" s="55"/>
      <c r="B51" s="56"/>
      <c r="C51" s="56"/>
      <c r="D51" s="56"/>
      <c r="E51" s="56"/>
      <c r="F51" s="56"/>
      <c r="G51" s="56"/>
      <c r="H51" s="56"/>
      <c r="I51" s="58"/>
      <c r="J51" s="57"/>
      <c r="K51" s="58"/>
      <c r="L51" s="58"/>
      <c r="M51" s="57"/>
      <c r="N51" s="59"/>
      <c r="O51" s="59"/>
      <c r="P51" s="59"/>
      <c r="Q51" s="60"/>
      <c r="R51" s="57"/>
    </row>
    <row r="52" spans="1:18" x14ac:dyDescent="0.25">
      <c r="A52" s="55"/>
      <c r="B52" s="56"/>
      <c r="C52" s="56"/>
      <c r="D52" s="56"/>
      <c r="E52" s="56"/>
      <c r="F52" s="56"/>
      <c r="G52" s="56"/>
      <c r="H52" s="56"/>
      <c r="I52" s="58"/>
      <c r="J52" s="57"/>
      <c r="K52" s="58"/>
      <c r="L52" s="58"/>
      <c r="M52" s="57"/>
      <c r="N52" s="59"/>
      <c r="O52" s="59"/>
      <c r="P52" s="59"/>
      <c r="Q52" s="60"/>
      <c r="R52" s="57"/>
    </row>
    <row r="53" spans="1:18" x14ac:dyDescent="0.25">
      <c r="A53" s="55"/>
      <c r="B53" s="56"/>
      <c r="C53" s="56"/>
      <c r="D53" s="56"/>
      <c r="E53" s="56"/>
      <c r="F53" s="56"/>
      <c r="G53" s="56"/>
      <c r="H53" s="56"/>
      <c r="I53" s="58"/>
      <c r="J53" s="57"/>
      <c r="K53" s="58"/>
      <c r="L53" s="58"/>
      <c r="M53" s="57"/>
      <c r="N53" s="59"/>
      <c r="O53" s="59"/>
      <c r="P53" s="59"/>
      <c r="Q53" s="60"/>
      <c r="R53" s="57"/>
    </row>
    <row r="54" spans="1:18" x14ac:dyDescent="0.25">
      <c r="A54" s="55"/>
      <c r="B54" s="56"/>
      <c r="C54" s="56"/>
      <c r="D54" s="56"/>
      <c r="E54" s="56"/>
      <c r="F54" s="56"/>
      <c r="G54" s="56"/>
      <c r="H54" s="56"/>
      <c r="I54" s="58"/>
      <c r="J54" s="57"/>
      <c r="K54" s="58"/>
      <c r="L54" s="58"/>
      <c r="M54" s="57"/>
      <c r="N54" s="59"/>
      <c r="O54" s="59"/>
      <c r="P54" s="59"/>
      <c r="Q54" s="60"/>
      <c r="R54" s="57"/>
    </row>
    <row r="55" spans="1:18" x14ac:dyDescent="0.25">
      <c r="A55" s="55"/>
      <c r="B55" s="56"/>
      <c r="C55" s="56"/>
      <c r="D55" s="56"/>
      <c r="E55" s="56"/>
      <c r="F55" s="56"/>
      <c r="G55" s="56"/>
      <c r="H55" s="56"/>
      <c r="I55" s="58"/>
      <c r="J55" s="57"/>
      <c r="K55" s="58"/>
      <c r="L55" s="58"/>
      <c r="M55" s="57"/>
      <c r="N55" s="59"/>
      <c r="O55" s="59"/>
      <c r="P55" s="59"/>
      <c r="Q55" s="60"/>
      <c r="R55" s="57"/>
    </row>
    <row r="56" spans="1:18" x14ac:dyDescent="0.25">
      <c r="A56" s="55"/>
      <c r="B56" s="56"/>
      <c r="C56" s="56"/>
      <c r="D56" s="56"/>
      <c r="E56" s="56"/>
      <c r="F56" s="56"/>
      <c r="G56" s="56"/>
      <c r="H56" s="56"/>
      <c r="I56" s="58"/>
      <c r="J56" s="57"/>
      <c r="K56" s="58"/>
      <c r="L56" s="58"/>
      <c r="M56" s="57"/>
      <c r="N56" s="59"/>
      <c r="O56" s="59"/>
      <c r="P56" s="59"/>
      <c r="Q56" s="60"/>
      <c r="R56" s="57"/>
    </row>
    <row r="57" spans="1:18" x14ac:dyDescent="0.25">
      <c r="A57" s="55"/>
      <c r="B57" s="56"/>
      <c r="C57" s="56"/>
      <c r="D57" s="56"/>
      <c r="E57" s="56"/>
      <c r="F57" s="56"/>
      <c r="G57" s="56"/>
      <c r="H57" s="56"/>
      <c r="I57" s="58"/>
      <c r="J57" s="57"/>
      <c r="K57" s="58"/>
      <c r="L57" s="58"/>
      <c r="M57" s="57"/>
      <c r="N57" s="59"/>
      <c r="O57" s="59"/>
      <c r="P57" s="59"/>
      <c r="Q57" s="60"/>
      <c r="R57" s="57"/>
    </row>
    <row r="58" spans="1:18" x14ac:dyDescent="0.25">
      <c r="A58" s="55"/>
      <c r="B58" s="56"/>
      <c r="C58" s="56"/>
      <c r="D58" s="56"/>
      <c r="E58" s="56"/>
      <c r="F58" s="56"/>
      <c r="G58" s="56"/>
      <c r="H58" s="56"/>
      <c r="I58" s="58"/>
      <c r="J58" s="57"/>
      <c r="K58" s="58"/>
      <c r="L58" s="58"/>
      <c r="M58" s="57"/>
      <c r="N58" s="59"/>
      <c r="O58" s="59"/>
      <c r="P58" s="59"/>
      <c r="Q58" s="60"/>
      <c r="R58" s="57"/>
    </row>
    <row r="59" spans="1:18" x14ac:dyDescent="0.25">
      <c r="A59" s="55"/>
      <c r="B59" s="56"/>
      <c r="C59" s="56"/>
      <c r="D59" s="56"/>
      <c r="E59" s="56"/>
      <c r="F59" s="56"/>
      <c r="G59" s="56"/>
      <c r="H59" s="56"/>
      <c r="I59" s="58"/>
      <c r="J59" s="57"/>
      <c r="K59" s="58"/>
      <c r="L59" s="58"/>
      <c r="M59" s="57"/>
      <c r="N59" s="59"/>
      <c r="O59" s="59"/>
      <c r="P59" s="59"/>
      <c r="Q59" s="60"/>
      <c r="R59" s="57"/>
    </row>
    <row r="60" spans="1:18" x14ac:dyDescent="0.25">
      <c r="A60" s="55"/>
      <c r="B60" s="56"/>
      <c r="C60" s="56"/>
      <c r="D60" s="56"/>
      <c r="E60" s="56"/>
      <c r="F60" s="56"/>
      <c r="G60" s="56"/>
      <c r="H60" s="56"/>
      <c r="I60" s="58"/>
      <c r="J60" s="57"/>
      <c r="K60" s="58"/>
      <c r="L60" s="58"/>
      <c r="M60" s="57"/>
      <c r="N60" s="59"/>
      <c r="O60" s="59"/>
      <c r="P60" s="59"/>
      <c r="Q60" s="60"/>
      <c r="R60" s="57"/>
    </row>
    <row r="61" spans="1:18" x14ac:dyDescent="0.25">
      <c r="A61" s="55"/>
      <c r="B61" s="56"/>
      <c r="C61" s="56"/>
      <c r="D61" s="56"/>
      <c r="E61" s="56"/>
      <c r="F61" s="56"/>
      <c r="G61" s="56"/>
      <c r="H61" s="56"/>
      <c r="I61" s="58"/>
      <c r="J61" s="57"/>
      <c r="K61" s="58"/>
      <c r="L61" s="58"/>
      <c r="M61" s="57"/>
      <c r="N61" s="59"/>
      <c r="O61" s="59"/>
      <c r="P61" s="59"/>
      <c r="Q61" s="60"/>
      <c r="R61" s="57"/>
    </row>
    <row r="62" spans="1:18" x14ac:dyDescent="0.25">
      <c r="A62" s="55"/>
      <c r="B62" s="56"/>
      <c r="C62" s="56"/>
      <c r="D62" s="56"/>
      <c r="E62" s="56"/>
      <c r="F62" s="56"/>
      <c r="G62" s="56"/>
      <c r="H62" s="56"/>
      <c r="I62" s="58"/>
      <c r="J62" s="57"/>
      <c r="K62" s="58"/>
      <c r="L62" s="58"/>
      <c r="M62" s="57"/>
      <c r="N62" s="59"/>
      <c r="O62" s="59"/>
      <c r="P62" s="59"/>
      <c r="Q62" s="60"/>
      <c r="R62" s="57"/>
    </row>
    <row r="63" spans="1:18" x14ac:dyDescent="0.25">
      <c r="A63" s="55"/>
      <c r="B63" s="56"/>
      <c r="C63" s="56"/>
      <c r="D63" s="56"/>
      <c r="E63" s="56"/>
      <c r="F63" s="56"/>
      <c r="G63" s="56"/>
      <c r="H63" s="56"/>
      <c r="I63" s="58"/>
      <c r="J63" s="57"/>
      <c r="K63" s="58"/>
      <c r="L63" s="58"/>
      <c r="M63" s="57"/>
      <c r="N63" s="59"/>
      <c r="O63" s="59"/>
      <c r="P63" s="59"/>
      <c r="Q63" s="60"/>
      <c r="R63" s="57"/>
    </row>
    <row r="64" spans="1:18" x14ac:dyDescent="0.25">
      <c r="A64" s="55"/>
      <c r="B64" s="56"/>
      <c r="C64" s="56"/>
      <c r="D64" s="56"/>
      <c r="E64" s="56"/>
      <c r="F64" s="56"/>
      <c r="G64" s="56"/>
      <c r="H64" s="56"/>
      <c r="I64" s="58"/>
      <c r="J64" s="57"/>
      <c r="K64" s="58"/>
      <c r="L64" s="58"/>
      <c r="M64" s="57"/>
      <c r="N64" s="59"/>
      <c r="O64" s="59"/>
      <c r="P64" s="59"/>
      <c r="Q64" s="60"/>
      <c r="R64" s="57"/>
    </row>
    <row r="65" spans="1:18" x14ac:dyDescent="0.25">
      <c r="A65" s="55"/>
      <c r="B65" s="56"/>
      <c r="C65" s="56"/>
      <c r="D65" s="56"/>
      <c r="E65" s="56"/>
      <c r="F65" s="56"/>
      <c r="G65" s="56"/>
      <c r="H65" s="56"/>
      <c r="I65" s="58"/>
      <c r="J65" s="57"/>
      <c r="K65" s="58"/>
      <c r="L65" s="58"/>
      <c r="M65" s="57"/>
      <c r="N65" s="59"/>
      <c r="O65" s="59"/>
      <c r="P65" s="59"/>
      <c r="Q65" s="60"/>
      <c r="R65" s="57"/>
    </row>
    <row r="66" spans="1:18" x14ac:dyDescent="0.25">
      <c r="A66" s="55"/>
      <c r="B66" s="56"/>
      <c r="C66" s="56"/>
      <c r="D66" s="56"/>
      <c r="E66" s="56"/>
      <c r="F66" s="56"/>
      <c r="G66" s="56"/>
      <c r="H66" s="56"/>
      <c r="I66" s="58"/>
      <c r="J66" s="57"/>
      <c r="K66" s="58"/>
      <c r="L66" s="58"/>
      <c r="M66" s="57"/>
      <c r="N66" s="59"/>
      <c r="O66" s="59"/>
      <c r="P66" s="59"/>
      <c r="Q66" s="60"/>
      <c r="R66" s="57"/>
    </row>
    <row r="67" spans="1:18" x14ac:dyDescent="0.25">
      <c r="A67" s="55"/>
      <c r="B67" s="56"/>
      <c r="C67" s="56"/>
      <c r="D67" s="56"/>
      <c r="E67" s="56"/>
      <c r="F67" s="56"/>
      <c r="G67" s="56"/>
      <c r="H67" s="56"/>
      <c r="I67" s="58"/>
      <c r="J67" s="57"/>
      <c r="K67" s="58"/>
      <c r="L67" s="58"/>
      <c r="M67" s="57"/>
      <c r="N67" s="59"/>
      <c r="O67" s="59"/>
      <c r="P67" s="59"/>
      <c r="Q67" s="60"/>
      <c r="R67" s="57"/>
    </row>
    <row r="68" spans="1:18" x14ac:dyDescent="0.25">
      <c r="A68" s="55"/>
      <c r="B68" s="56"/>
      <c r="C68" s="56"/>
      <c r="D68" s="56"/>
      <c r="E68" s="56"/>
      <c r="F68" s="56"/>
      <c r="G68" s="56"/>
      <c r="H68" s="56"/>
      <c r="I68" s="58"/>
      <c r="J68" s="57"/>
      <c r="K68" s="58"/>
      <c r="L68" s="58"/>
      <c r="M68" s="57"/>
      <c r="N68" s="59"/>
      <c r="O68" s="59"/>
      <c r="P68" s="59"/>
      <c r="Q68" s="60"/>
      <c r="R68" s="57"/>
    </row>
    <row r="69" spans="1:18" x14ac:dyDescent="0.25">
      <c r="A69" s="55"/>
      <c r="B69" s="56"/>
      <c r="C69" s="56"/>
      <c r="D69" s="56"/>
      <c r="E69" s="56"/>
      <c r="F69" s="56"/>
      <c r="G69" s="56"/>
      <c r="H69" s="56"/>
      <c r="I69" s="58"/>
      <c r="J69" s="57"/>
      <c r="K69" s="58"/>
      <c r="L69" s="58"/>
      <c r="M69" s="57"/>
      <c r="N69" s="59"/>
      <c r="O69" s="59"/>
      <c r="P69" s="59"/>
      <c r="Q69" s="60"/>
      <c r="R69" s="57"/>
    </row>
    <row r="70" spans="1:18" x14ac:dyDescent="0.25">
      <c r="A70" s="55"/>
      <c r="B70" s="56"/>
      <c r="C70" s="56"/>
      <c r="D70" s="56"/>
      <c r="E70" s="56"/>
      <c r="F70" s="56"/>
      <c r="G70" s="56"/>
      <c r="H70" s="56"/>
      <c r="I70" s="58"/>
      <c r="J70" s="57"/>
      <c r="K70" s="58"/>
      <c r="L70" s="58"/>
      <c r="M70" s="57"/>
      <c r="N70" s="59"/>
      <c r="O70" s="59"/>
      <c r="P70" s="59"/>
      <c r="Q70" s="60"/>
      <c r="R70" s="57"/>
    </row>
    <row r="71" spans="1:18" x14ac:dyDescent="0.25">
      <c r="A71" s="55"/>
      <c r="B71" s="56"/>
      <c r="C71" s="56"/>
      <c r="D71" s="56"/>
      <c r="E71" s="56"/>
      <c r="F71" s="56"/>
      <c r="G71" s="56"/>
      <c r="H71" s="56"/>
      <c r="I71" s="58"/>
      <c r="J71" s="57"/>
      <c r="K71" s="58"/>
      <c r="L71" s="58"/>
      <c r="M71" s="57"/>
      <c r="N71" s="59"/>
      <c r="O71" s="59"/>
      <c r="P71" s="59"/>
      <c r="Q71" s="60"/>
      <c r="R71" s="57"/>
    </row>
    <row r="72" spans="1:18" x14ac:dyDescent="0.25">
      <c r="A72" s="55"/>
      <c r="B72" s="56"/>
      <c r="C72" s="56"/>
      <c r="D72" s="56"/>
      <c r="E72" s="56"/>
      <c r="F72" s="56"/>
      <c r="G72" s="56"/>
      <c r="H72" s="56"/>
      <c r="I72" s="58"/>
      <c r="J72" s="57"/>
      <c r="K72" s="58"/>
      <c r="L72" s="58"/>
      <c r="M72" s="57"/>
      <c r="N72" s="59"/>
      <c r="O72" s="59"/>
      <c r="P72" s="59"/>
      <c r="Q72" s="60"/>
      <c r="R72" s="57"/>
    </row>
    <row r="73" spans="1:18" x14ac:dyDescent="0.25">
      <c r="A73" s="55"/>
      <c r="B73" s="56"/>
      <c r="C73" s="56"/>
      <c r="D73" s="56"/>
      <c r="E73" s="56"/>
      <c r="F73" s="56"/>
      <c r="G73" s="56"/>
      <c r="H73" s="56"/>
      <c r="I73" s="58"/>
      <c r="J73" s="57"/>
      <c r="K73" s="58"/>
      <c r="L73" s="58"/>
      <c r="M73" s="57"/>
      <c r="N73" s="59"/>
      <c r="O73" s="59"/>
      <c r="P73" s="59"/>
      <c r="Q73" s="60"/>
      <c r="R73" s="57"/>
    </row>
    <row r="74" spans="1:18" x14ac:dyDescent="0.25">
      <c r="A74" s="55"/>
      <c r="B74" s="56"/>
      <c r="C74" s="56"/>
      <c r="D74" s="56"/>
      <c r="E74" s="56"/>
      <c r="F74" s="56"/>
      <c r="G74" s="56"/>
      <c r="H74" s="56"/>
      <c r="I74" s="58"/>
      <c r="J74" s="57"/>
      <c r="K74" s="58"/>
      <c r="L74" s="58"/>
      <c r="M74" s="57"/>
      <c r="N74" s="59"/>
      <c r="O74" s="59"/>
      <c r="P74" s="59"/>
      <c r="Q74" s="60"/>
      <c r="R74" s="57"/>
    </row>
    <row r="75" spans="1:18" x14ac:dyDescent="0.25">
      <c r="A75" s="55"/>
      <c r="B75" s="56"/>
      <c r="C75" s="56"/>
      <c r="D75" s="56"/>
      <c r="E75" s="56"/>
      <c r="F75" s="56"/>
      <c r="G75" s="56"/>
      <c r="H75" s="56"/>
      <c r="I75" s="58"/>
      <c r="J75" s="57"/>
      <c r="K75" s="58"/>
      <c r="L75" s="58"/>
      <c r="M75" s="57"/>
      <c r="N75" s="59"/>
      <c r="O75" s="59"/>
      <c r="P75" s="59"/>
      <c r="Q75" s="60"/>
      <c r="R75" s="57"/>
    </row>
    <row r="76" spans="1:18" x14ac:dyDescent="0.25">
      <c r="A76" s="55"/>
      <c r="B76" s="56"/>
      <c r="C76" s="56"/>
      <c r="D76" s="56"/>
      <c r="E76" s="56"/>
      <c r="F76" s="56"/>
      <c r="G76" s="56"/>
      <c r="H76" s="56"/>
      <c r="I76" s="58"/>
      <c r="J76" s="57"/>
      <c r="K76" s="58"/>
      <c r="L76" s="58"/>
      <c r="M76" s="57"/>
      <c r="N76" s="59"/>
      <c r="O76" s="59"/>
      <c r="P76" s="59"/>
      <c r="Q76" s="60"/>
      <c r="R76" s="57"/>
    </row>
    <row r="77" spans="1:18" x14ac:dyDescent="0.25">
      <c r="A77" s="55"/>
      <c r="B77" s="56"/>
      <c r="C77" s="56"/>
      <c r="D77" s="56"/>
      <c r="E77" s="56"/>
      <c r="F77" s="56"/>
      <c r="G77" s="56"/>
      <c r="H77" s="56"/>
      <c r="I77" s="58"/>
      <c r="J77" s="57"/>
      <c r="K77" s="58"/>
      <c r="L77" s="58"/>
      <c r="M77" s="57"/>
      <c r="N77" s="59"/>
      <c r="O77" s="59"/>
      <c r="P77" s="59"/>
      <c r="Q77" s="60"/>
      <c r="R77" s="57"/>
    </row>
    <row r="78" spans="1:18" x14ac:dyDescent="0.25">
      <c r="A78" s="55"/>
      <c r="B78" s="56"/>
      <c r="C78" s="56"/>
      <c r="D78" s="56"/>
      <c r="E78" s="56"/>
      <c r="F78" s="56"/>
      <c r="G78" s="56"/>
      <c r="H78" s="56"/>
      <c r="I78" s="58"/>
      <c r="J78" s="57"/>
      <c r="K78" s="58"/>
      <c r="L78" s="58"/>
      <c r="M78" s="57"/>
      <c r="N78" s="59"/>
      <c r="O78" s="59"/>
      <c r="P78" s="59"/>
      <c r="Q78" s="60"/>
      <c r="R78" s="57"/>
    </row>
    <row r="79" spans="1:18" x14ac:dyDescent="0.25">
      <c r="A79" s="55"/>
      <c r="B79" s="56"/>
      <c r="C79" s="56"/>
      <c r="D79" s="56"/>
      <c r="E79" s="56"/>
      <c r="F79" s="56"/>
      <c r="G79" s="56"/>
      <c r="H79" s="56"/>
      <c r="I79" s="58"/>
      <c r="J79" s="57"/>
      <c r="K79" s="58"/>
      <c r="L79" s="58"/>
      <c r="M79" s="57"/>
      <c r="N79" s="59"/>
      <c r="O79" s="59"/>
      <c r="P79" s="59"/>
      <c r="Q79" s="60"/>
      <c r="R79" s="57"/>
    </row>
    <row r="80" spans="1:18" x14ac:dyDescent="0.25">
      <c r="A80" s="55"/>
      <c r="B80" s="56"/>
      <c r="C80" s="56"/>
      <c r="D80" s="56"/>
      <c r="E80" s="56"/>
      <c r="F80" s="56"/>
      <c r="G80" s="56"/>
      <c r="H80" s="56"/>
      <c r="I80" s="58"/>
      <c r="J80" s="57"/>
      <c r="K80" s="58"/>
      <c r="L80" s="58"/>
      <c r="M80" s="57"/>
      <c r="N80" s="59"/>
      <c r="O80" s="59"/>
      <c r="P80" s="59"/>
      <c r="Q80" s="60"/>
      <c r="R80" s="57"/>
    </row>
    <row r="81" spans="1:18" x14ac:dyDescent="0.25">
      <c r="A81" s="55"/>
      <c r="B81" s="56"/>
      <c r="C81" s="56"/>
      <c r="D81" s="56"/>
      <c r="E81" s="56"/>
      <c r="F81" s="56"/>
      <c r="G81" s="56"/>
      <c r="H81" s="56"/>
      <c r="I81" s="58"/>
      <c r="J81" s="57"/>
      <c r="K81" s="58"/>
      <c r="L81" s="58"/>
      <c r="M81" s="57"/>
      <c r="N81" s="59"/>
      <c r="O81" s="59"/>
      <c r="P81" s="59"/>
      <c r="Q81" s="60"/>
      <c r="R81" s="57"/>
    </row>
    <row r="82" spans="1:18" x14ac:dyDescent="0.25">
      <c r="A82" s="55"/>
      <c r="B82" s="56"/>
      <c r="C82" s="56"/>
      <c r="D82" s="56"/>
      <c r="E82" s="56"/>
      <c r="F82" s="56"/>
      <c r="G82" s="56"/>
      <c r="H82" s="56"/>
      <c r="I82" s="58"/>
      <c r="J82" s="57"/>
      <c r="K82" s="58"/>
      <c r="L82" s="58"/>
      <c r="M82" s="57"/>
      <c r="N82" s="59"/>
      <c r="O82" s="59"/>
      <c r="P82" s="59"/>
      <c r="Q82" s="60"/>
      <c r="R82" s="57"/>
    </row>
    <row r="83" spans="1:18" x14ac:dyDescent="0.25">
      <c r="A83" s="55"/>
      <c r="B83" s="56"/>
      <c r="C83" s="56"/>
      <c r="D83" s="56"/>
      <c r="E83" s="61"/>
      <c r="F83" s="62"/>
      <c r="G83" s="56"/>
      <c r="H83" s="56"/>
      <c r="I83" s="63"/>
      <c r="J83" s="57"/>
      <c r="K83" s="64"/>
      <c r="L83" s="65"/>
      <c r="M83" s="57"/>
      <c r="N83" s="59"/>
      <c r="O83" s="59"/>
      <c r="P83" s="59"/>
      <c r="Q83" s="60"/>
      <c r="R83" s="57"/>
    </row>
    <row r="84" spans="1:18" x14ac:dyDescent="0.25">
      <c r="A84" s="15"/>
      <c r="B84" s="66" t="s">
        <v>75</v>
      </c>
      <c r="C84" s="66"/>
      <c r="D84" s="67"/>
      <c r="E84" s="68"/>
      <c r="F84" s="69"/>
      <c r="G84" s="70"/>
      <c r="H84" s="67"/>
      <c r="I84" s="67"/>
      <c r="J84" s="67"/>
      <c r="K84" s="67"/>
      <c r="L84" s="67"/>
      <c r="M84" s="67"/>
      <c r="N84" s="67"/>
      <c r="O84" s="67"/>
      <c r="P84" s="71"/>
      <c r="Q84" s="71"/>
      <c r="R84" s="67"/>
    </row>
    <row r="85" spans="1:18" x14ac:dyDescent="0.25">
      <c r="A85" s="15"/>
      <c r="B85" s="15"/>
      <c r="C85" s="15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</row>
    <row r="86" spans="1:18" x14ac:dyDescent="0.25">
      <c r="A86" s="15"/>
      <c r="B86" s="15"/>
      <c r="C86" s="15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</row>
    <row r="87" spans="1:18" x14ac:dyDescent="0.25">
      <c r="A87" s="15"/>
      <c r="B87" s="15"/>
      <c r="C87" s="15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</row>
    <row r="88" spans="1:18" x14ac:dyDescent="0.25">
      <c r="A88" s="15"/>
      <c r="B88" s="15"/>
      <c r="C88" s="15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</row>
    <row r="89" spans="1:18" x14ac:dyDescent="0.25">
      <c r="A89" s="15"/>
      <c r="B89" s="15"/>
      <c r="C89" s="15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</row>
    <row r="90" spans="1:18" x14ac:dyDescent="0.25"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</row>
  </sheetData>
  <autoFilter ref="A17:R82" xr:uid="{00000000-0009-0000-0000-000002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Annex VII</vt:lpstr>
      <vt:lpstr>Annex II_Table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chrisdore</dc:creator>
  <cp:lastModifiedBy>Pang, Yvonne</cp:lastModifiedBy>
  <dcterms:created xsi:type="dcterms:W3CDTF">2013-05-15T06:40:47Z</dcterms:created>
  <dcterms:modified xsi:type="dcterms:W3CDTF">2020-01-28T16:24:16Z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-1477400033</vt:i4>
  </property>
  <property fmtid="{D5CDD505-2E9C-101B-9397-08002B2CF9AE}" pid="3" name="_NewReviewCycle">
    <vt:lpwstr/>
  </property>
  <property fmtid="{D5CDD505-2E9C-101B-9397-08002B2CF9AE}" pid="4" name="_EmailSubject">
    <vt:lpwstr>kind reminder</vt:lpwstr>
  </property>
  <property fmtid="{D5CDD505-2E9C-101B-9397-08002B2CF9AE}" pid="5" name="_AuthorEmail">
    <vt:lpwstr>Martin.Adams@eea.europa.eu</vt:lpwstr>
  </property>
  <property fmtid="{D5CDD505-2E9C-101B-9397-08002B2CF9AE}" pid="6" name="_AuthorEmailDisplayName">
    <vt:lpwstr>Martin Adams</vt:lpwstr>
  </property>
  <property fmtid="{D5CDD505-2E9C-101B-9397-08002B2CF9AE}" pid="7" name="_ReviewingToolsShownOnce">
    <vt:lpwstr/>
  </property>
</Properties>
</file>