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showHorizontalScroll="0" showVerticalScroll="0" showSheetTabs="0"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<sst xmlns="http://schemas.openxmlformats.org/spreadsheetml/2006/main" count="3536" uniqueCount="451">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</sst>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70" zoomScaleNormal="70" workbookViewId="0">
      <pane xSplit="4" ySplit="13" topLeftCell="X116"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2004</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127.07775449032049</v>
      </c>
      <c r="F14" s="6">
        <v>1.699068405133084</v>
      </c>
      <c r="G14" s="6">
        <v>387.16887130186512</v>
      </c>
      <c r="H14" s="6" t="s">
        <v>415</v>
      </c>
      <c r="I14" s="6">
        <v>14.405694336714284</v>
      </c>
      <c r="J14" s="6">
        <v>30.127844002549274</v>
      </c>
      <c r="K14" s="6">
        <v>49.057683516228401</v>
      </c>
      <c r="L14" s="6">
        <v>0.68314224310623606</v>
      </c>
      <c r="M14" s="6">
        <v>25.872450833325029</v>
      </c>
      <c r="N14" s="6">
        <v>59.588114399787337</v>
      </c>
      <c r="O14" s="6">
        <v>7.1968860965952093</v>
      </c>
      <c r="P14" s="6">
        <v>2.1543669018771743</v>
      </c>
      <c r="Q14" s="6">
        <v>2.4282397781876561</v>
      </c>
      <c r="R14" s="6">
        <v>2.3039292788742802</v>
      </c>
      <c r="S14" s="6">
        <v>0.96126461575703426</v>
      </c>
      <c r="T14" s="6">
        <v>30.483634668488872</v>
      </c>
      <c r="U14" s="6">
        <v>16.625897937166631</v>
      </c>
      <c r="V14" s="6">
        <v>8.8513250199548992</v>
      </c>
      <c r="W14" s="6">
        <v>5.0457266020179175</v>
      </c>
      <c r="X14" s="6">
        <v>7.853829574233865E-3</v>
      </c>
      <c r="Y14" s="6">
        <v>0.15818378027673233</v>
      </c>
      <c r="Z14" s="6">
        <v>0.11721468788681466</v>
      </c>
      <c r="AA14" s="6">
        <v>1.3453841276654789E-2</v>
      </c>
      <c r="AB14" s="6">
        <v>0.29670613901443565</v>
      </c>
      <c r="AC14" s="6">
        <v>26.500888178239247</v>
      </c>
      <c r="AD14" s="6">
        <v>1.3053655174104681E-2</v>
      </c>
      <c r="AE14" s="60"/>
      <c r="AF14" s="26">
        <v>75297.365198931599</v>
      </c>
      <c r="AG14" s="26">
        <v>364176.59100000001</v>
      </c>
      <c r="AH14" s="26">
        <v>66404.099268075006</v>
      </c>
      <c r="AI14" s="26">
        <v>1330</v>
      </c>
      <c r="AJ14" s="26" t="s">
        <v>416</v>
      </c>
      <c r="AK14" s="26"/>
      <c r="AL14" s="49" t="s">
        <v>49</v>
      </c>
    </row>
    <row r="15" spans="1:38" s="1" customFormat="1" ht="26.25" customHeight="1" thickBot="1" x14ac:dyDescent="0.45">
      <c r="A15" s="70" t="s">
        <v>53</v>
      </c>
      <c r="B15" s="70" t="s">
        <v>54</v>
      </c>
      <c r="C15" s="71" t="s">
        <v>55</v>
      </c>
      <c r="D15" s="72"/>
      <c r="E15" s="6">
        <v>4.3170000000000002</v>
      </c>
      <c r="F15" s="6">
        <v>8.1379999999999999</v>
      </c>
      <c r="G15" s="6">
        <v>27.01</v>
      </c>
      <c r="H15" s="6" t="s">
        <v>415</v>
      </c>
      <c r="I15" s="6">
        <v>0.42734917483874152</v>
      </c>
      <c r="J15" s="6">
        <v>0.55120662125208231</v>
      </c>
      <c r="K15" s="6">
        <v>0.76533305403446894</v>
      </c>
      <c r="L15" s="6">
        <v>2.677166586193569E-2</v>
      </c>
      <c r="M15" s="6">
        <v>0.61849264927894643</v>
      </c>
      <c r="N15" s="6">
        <v>0.14031672858383457</v>
      </c>
      <c r="O15" s="6">
        <v>0.15099805780069614</v>
      </c>
      <c r="P15" s="6">
        <v>0.15962268539000157</v>
      </c>
      <c r="Q15" s="6">
        <v>9.2078631245858994E-2</v>
      </c>
      <c r="R15" s="6">
        <v>0.1218102530125329</v>
      </c>
      <c r="S15" s="6">
        <v>0.16677467430638521</v>
      </c>
      <c r="T15" s="6">
        <v>5.4414983567269086</v>
      </c>
      <c r="U15" s="6">
        <v>5.3702114291037495E-2</v>
      </c>
      <c r="V15" s="6">
        <v>2.4782574797977319</v>
      </c>
      <c r="W15" s="6">
        <v>5.2468342421491086E-2</v>
      </c>
      <c r="X15" s="6">
        <v>1.6674347359053803E-5</v>
      </c>
      <c r="Y15" s="6">
        <v>1.2285670244137651E-4</v>
      </c>
      <c r="Z15" s="6">
        <v>1.1017024084831465E-4</v>
      </c>
      <c r="AA15" s="6">
        <v>1.6095959631231798E-4</v>
      </c>
      <c r="AB15" s="6">
        <v>4.1066088696106295E-4</v>
      </c>
      <c r="AC15" s="6" t="s">
        <v>415</v>
      </c>
      <c r="AD15" s="6" t="s">
        <v>415</v>
      </c>
      <c r="AE15" s="60"/>
      <c r="AF15" s="26">
        <v>47342.69</v>
      </c>
      <c r="AG15" s="26" t="s">
        <v>416</v>
      </c>
      <c r="AH15" s="26" t="s">
        <v>417</v>
      </c>
      <c r="AI15" s="26" t="s">
        <v>416</v>
      </c>
      <c r="AJ15" s="26" t="s">
        <v>416</v>
      </c>
      <c r="AK15" s="26"/>
      <c r="AL15" s="49" t="s">
        <v>49</v>
      </c>
    </row>
    <row r="16" spans="1:38" s="1" customFormat="1" ht="26.25" customHeight="1" thickBot="1" x14ac:dyDescent="0.45">
      <c r="A16" s="70" t="s">
        <v>53</v>
      </c>
      <c r="B16" s="70" t="s">
        <v>56</v>
      </c>
      <c r="C16" s="71" t="s">
        <v>57</v>
      </c>
      <c r="D16" s="72"/>
      <c r="E16" s="6">
        <v>0.16509499999999999</v>
      </c>
      <c r="F16" s="6">
        <v>4.823E-3</v>
      </c>
      <c r="G16" s="6">
        <v>5.2125499999999998E-4</v>
      </c>
      <c r="H16" s="6" t="s">
        <v>415</v>
      </c>
      <c r="I16" s="6">
        <v>1.65095E-3</v>
      </c>
      <c r="J16" s="6">
        <v>1.65095E-3</v>
      </c>
      <c r="K16" s="6">
        <v>1.65095E-3</v>
      </c>
      <c r="L16" s="6">
        <v>4.1273750000000008E-5</v>
      </c>
      <c r="M16" s="6">
        <v>7.2345000000000007E-2</v>
      </c>
      <c r="N16" s="6">
        <v>2.7825E-6</v>
      </c>
      <c r="O16" s="6">
        <v>4.6374999999999995E-7</v>
      </c>
      <c r="P16" s="6">
        <v>1.8550000000000001E-4</v>
      </c>
      <c r="Q16" s="6">
        <v>2.2259999999999999E-4</v>
      </c>
      <c r="R16" s="6">
        <v>1.4098E-6</v>
      </c>
      <c r="S16" s="6">
        <v>1.4098000000000004E-7</v>
      </c>
      <c r="T16" s="6">
        <v>9.4604999999999992E-7</v>
      </c>
      <c r="U16" s="6">
        <v>2.0775999999999999E-5</v>
      </c>
      <c r="V16" s="6">
        <v>2.7825E-6</v>
      </c>
      <c r="W16" s="6">
        <v>9.2750000000000005E-4</v>
      </c>
      <c r="X16" s="6">
        <v>1.0388000000000001E-6</v>
      </c>
      <c r="Y16" s="6">
        <v>1.5582E-6</v>
      </c>
      <c r="Z16" s="6">
        <v>1.5582E-6</v>
      </c>
      <c r="AA16" s="6">
        <v>1.5582E-6</v>
      </c>
      <c r="AB16" s="6">
        <v>5.7133999999999994E-6</v>
      </c>
      <c r="AC16" s="6" t="s">
        <v>415</v>
      </c>
      <c r="AD16" s="6" t="s">
        <v>415</v>
      </c>
      <c r="AE16" s="60"/>
      <c r="AF16" s="26" t="s">
        <v>416</v>
      </c>
      <c r="AG16" s="26" t="s">
        <v>416</v>
      </c>
      <c r="AH16" s="26">
        <v>1855</v>
      </c>
      <c r="AI16" s="26" t="s">
        <v>416</v>
      </c>
      <c r="AJ16" s="26" t="s">
        <v>416</v>
      </c>
      <c r="AK16" s="26"/>
      <c r="AL16" s="49" t="s">
        <v>49</v>
      </c>
    </row>
    <row r="17" spans="1:38" s="2" customFormat="1" ht="26.25" customHeight="1" thickBot="1" x14ac:dyDescent="0.45">
      <c r="A17" s="70" t="s">
        <v>53</v>
      </c>
      <c r="B17" s="70" t="s">
        <v>58</v>
      </c>
      <c r="C17" s="71" t="s">
        <v>59</v>
      </c>
      <c r="D17" s="72"/>
      <c r="E17" s="6">
        <v>0.78143940000000012</v>
      </c>
      <c r="F17" s="6">
        <v>9.1439900000000005E-2</v>
      </c>
      <c r="G17" s="6">
        <v>1.4168273483886313</v>
      </c>
      <c r="H17" s="6" t="s">
        <v>415</v>
      </c>
      <c r="I17" s="6">
        <v>2.2530146014E-2</v>
      </c>
      <c r="J17" s="6">
        <v>2.2530146014E-2</v>
      </c>
      <c r="K17" s="6">
        <v>2.2530146014E-2</v>
      </c>
      <c r="L17" s="6">
        <v>1.2615765840560003E-2</v>
      </c>
      <c r="M17" s="6">
        <v>7.4422187700000003E-2</v>
      </c>
      <c r="N17" s="6">
        <v>1.2037630000000001E-4</v>
      </c>
      <c r="O17" s="6">
        <v>9.2345700000000009E-6</v>
      </c>
      <c r="P17" s="6">
        <v>1.6208699999999999E-3</v>
      </c>
      <c r="Q17" s="6">
        <v>3.0892200000000005E-4</v>
      </c>
      <c r="R17" s="6">
        <v>2.6104690000000006E-4</v>
      </c>
      <c r="S17" s="6">
        <v>2.5496138E-4</v>
      </c>
      <c r="T17" s="6">
        <v>4.4778099999999997E-5</v>
      </c>
      <c r="U17" s="6">
        <v>2.8347940000000003E-4</v>
      </c>
      <c r="V17" s="6">
        <v>3.4674049000000005E-2</v>
      </c>
      <c r="W17" s="6">
        <v>3.0076360000000002E-3</v>
      </c>
      <c r="X17" s="6">
        <v>2.1421409360000004E-3</v>
      </c>
      <c r="Y17" s="6">
        <v>1.6903978770000001E-2</v>
      </c>
      <c r="Z17" s="6">
        <v>1.9179064300000001E-3</v>
      </c>
      <c r="AA17" s="6">
        <v>1.6925714040000003E-3</v>
      </c>
      <c r="AB17" s="6">
        <v>2.2656597540000004E-2</v>
      </c>
      <c r="AC17" s="6" t="s">
        <v>415</v>
      </c>
      <c r="AD17" s="6" t="s">
        <v>415</v>
      </c>
      <c r="AE17" s="60"/>
      <c r="AF17" s="26">
        <v>1126.4000000000001</v>
      </c>
      <c r="AG17" s="26" t="s">
        <v>416</v>
      </c>
      <c r="AH17" s="26">
        <v>2751.3</v>
      </c>
      <c r="AI17" s="26" t="s">
        <v>416</v>
      </c>
      <c r="AJ17" s="26" t="s">
        <v>416</v>
      </c>
      <c r="AK17" s="26"/>
      <c r="AL17" s="49" t="s">
        <v>49</v>
      </c>
    </row>
    <row r="18" spans="1:38" s="2" customFormat="1" ht="26.25" customHeight="1" thickBot="1" x14ac:dyDescent="0.45">
      <c r="A18" s="70" t="s">
        <v>53</v>
      </c>
      <c r="B18" s="70" t="s">
        <v>60</v>
      </c>
      <c r="C18" s="71" t="s">
        <v>61</v>
      </c>
      <c r="D18" s="72"/>
      <c r="E18" s="6">
        <v>5.9633113499999997</v>
      </c>
      <c r="F18" s="6">
        <v>0.33551985000000001</v>
      </c>
      <c r="G18" s="6">
        <v>14.552227919337666</v>
      </c>
      <c r="H18" s="6" t="s">
        <v>415</v>
      </c>
      <c r="I18" s="6">
        <v>0.225808806246</v>
      </c>
      <c r="J18" s="6">
        <v>0.225808806246</v>
      </c>
      <c r="K18" s="6">
        <v>0.225808806246</v>
      </c>
      <c r="L18" s="6">
        <v>0.12645199224984002</v>
      </c>
      <c r="M18" s="6">
        <v>0.74523025529999998</v>
      </c>
      <c r="N18" s="6">
        <v>9.2870070000000021E-4</v>
      </c>
      <c r="O18" s="6">
        <v>6.9826229999999994E-5</v>
      </c>
      <c r="P18" s="6">
        <v>2.6053200000000004E-3</v>
      </c>
      <c r="Q18" s="6">
        <v>5.702805E-4</v>
      </c>
      <c r="R18" s="6" t="s">
        <v>417</v>
      </c>
      <c r="S18" s="6">
        <v>2.4898978200000002E-3</v>
      </c>
      <c r="T18" s="6" t="s">
        <v>417</v>
      </c>
      <c r="U18" s="6">
        <v>1.3762491E-3</v>
      </c>
      <c r="V18" s="6">
        <v>0.329110611</v>
      </c>
      <c r="W18" s="6">
        <v>1.7010654000000004E-2</v>
      </c>
      <c r="X18" s="6">
        <v>2.1453332304000001E-2</v>
      </c>
      <c r="Y18" s="6">
        <v>0.16936196553000002</v>
      </c>
      <c r="Z18" s="6">
        <v>1.9196142269999997E-2</v>
      </c>
      <c r="AA18" s="6">
        <v>1.6938025956000004E-2</v>
      </c>
      <c r="AB18" s="6">
        <v>0.22694946606000002</v>
      </c>
      <c r="AC18" s="6" t="s">
        <v>415</v>
      </c>
      <c r="AD18" s="6" t="s">
        <v>415</v>
      </c>
      <c r="AE18" s="60"/>
      <c r="AF18" s="26">
        <v>11290.35</v>
      </c>
      <c r="AG18" s="26" t="s">
        <v>417</v>
      </c>
      <c r="AH18" s="26">
        <v>2315.6999999999998</v>
      </c>
      <c r="AI18" s="26" t="s">
        <v>416</v>
      </c>
      <c r="AJ18" s="26" t="s">
        <v>416</v>
      </c>
      <c r="AK18" s="26"/>
      <c r="AL18" s="49" t="s">
        <v>49</v>
      </c>
    </row>
    <row r="19" spans="1:38" s="2" customFormat="1" ht="26.25" customHeight="1" thickBot="1" x14ac:dyDescent="0.45">
      <c r="A19" s="70" t="s">
        <v>53</v>
      </c>
      <c r="B19" s="70" t="s">
        <v>62</v>
      </c>
      <c r="C19" s="71" t="s">
        <v>63</v>
      </c>
      <c r="D19" s="72"/>
      <c r="E19" s="6">
        <v>6.1022683901203205</v>
      </c>
      <c r="F19" s="6">
        <v>0.32062451828063998</v>
      </c>
      <c r="G19" s="6">
        <v>8.7290255921584716</v>
      </c>
      <c r="H19" s="6" t="s">
        <v>415</v>
      </c>
      <c r="I19" s="6">
        <v>0.23444853481366346</v>
      </c>
      <c r="J19" s="6">
        <v>0.23444853481366346</v>
      </c>
      <c r="K19" s="6">
        <v>0.23444853481366346</v>
      </c>
      <c r="L19" s="6">
        <v>0.13129069339254654</v>
      </c>
      <c r="M19" s="6">
        <v>0.77371183589261483</v>
      </c>
      <c r="N19" s="6">
        <v>9.5097366961248008E-4</v>
      </c>
      <c r="O19" s="6">
        <v>7.1412911150112011E-5</v>
      </c>
      <c r="P19" s="6">
        <v>2.0538642900672002E-3</v>
      </c>
      <c r="Q19" s="6">
        <v>4.7151930556800004E-4</v>
      </c>
      <c r="R19" s="6">
        <v>2.3600562277238404E-3</v>
      </c>
      <c r="S19" s="6">
        <v>2.5820396455447686E-3</v>
      </c>
      <c r="T19" s="6">
        <v>1.0935926772384001E-4</v>
      </c>
      <c r="U19" s="6">
        <v>1.3589735852294403E-3</v>
      </c>
      <c r="V19" s="6">
        <v>0.34082390971064647</v>
      </c>
      <c r="W19" s="6">
        <v>1.70345411089536E-2</v>
      </c>
      <c r="X19" s="6">
        <v>2.2273384904920094E-2</v>
      </c>
      <c r="Y19" s="6">
        <v>0.17583917558926149</v>
      </c>
      <c r="Z19" s="6">
        <v>1.9929364326961248E-2</v>
      </c>
      <c r="AA19" s="6">
        <v>1.7584864357380138E-2</v>
      </c>
      <c r="AB19" s="6">
        <v>0.23562678917852295</v>
      </c>
      <c r="AC19" s="6" t="s">
        <v>415</v>
      </c>
      <c r="AD19" s="6" t="s">
        <v>415</v>
      </c>
      <c r="AE19" s="60"/>
      <c r="AF19" s="26">
        <v>11722.380000000001</v>
      </c>
      <c r="AG19" s="26" t="s">
        <v>416</v>
      </c>
      <c r="AH19" s="26">
        <v>1198.4790556800001</v>
      </c>
      <c r="AI19" s="26" t="s">
        <v>416</v>
      </c>
      <c r="AJ19" s="26" t="s">
        <v>416</v>
      </c>
      <c r="AK19" s="26"/>
      <c r="AL19" s="49" t="s">
        <v>49</v>
      </c>
    </row>
    <row r="20" spans="1:38" s="2" customFormat="1" ht="26.25" customHeight="1" thickBot="1" x14ac:dyDescent="0.45">
      <c r="A20" s="70" t="s">
        <v>53</v>
      </c>
      <c r="B20" s="70" t="s">
        <v>64</v>
      </c>
      <c r="C20" s="71" t="s">
        <v>65</v>
      </c>
      <c r="D20" s="72"/>
      <c r="E20" s="6">
        <v>1.3524149699999999</v>
      </c>
      <c r="F20" s="6">
        <v>9.1128750000000008E-2</v>
      </c>
      <c r="G20" s="6">
        <v>2.759278395478006</v>
      </c>
      <c r="H20" s="6" t="s">
        <v>415</v>
      </c>
      <c r="I20" s="6">
        <v>4.8974814390000003E-2</v>
      </c>
      <c r="J20" s="6">
        <v>4.8974814390000003E-2</v>
      </c>
      <c r="K20" s="6">
        <v>4.8974814390000003E-2</v>
      </c>
      <c r="L20" s="6">
        <v>2.7425368575600007E-2</v>
      </c>
      <c r="M20" s="6">
        <v>0.16165125450000001</v>
      </c>
      <c r="N20" s="6">
        <v>2.1020070000000001E-4</v>
      </c>
      <c r="O20" s="6">
        <v>1.5862589999999999E-5</v>
      </c>
      <c r="P20" s="6">
        <v>9.9611280000000001E-4</v>
      </c>
      <c r="Q20" s="6">
        <v>2.0351069999999998E-4</v>
      </c>
      <c r="R20" s="6">
        <v>5.0664449999999995E-4</v>
      </c>
      <c r="S20" s="6">
        <v>5.4209310000000004E-4</v>
      </c>
      <c r="T20" s="6">
        <v>3.6496019999999999E-5</v>
      </c>
      <c r="U20" s="6">
        <v>3.4478490000000003E-4</v>
      </c>
      <c r="V20" s="6">
        <v>7.1961374999999994E-2</v>
      </c>
      <c r="W20" s="6">
        <v>4.1044259999999996E-3</v>
      </c>
      <c r="X20" s="6">
        <v>4.653447360000001E-3</v>
      </c>
      <c r="Y20" s="6">
        <v>3.6734121450000004E-2</v>
      </c>
      <c r="Z20" s="6">
        <v>4.1642035499999995E-3</v>
      </c>
      <c r="AA20" s="6">
        <v>3.6744395399999998E-3</v>
      </c>
      <c r="AB20" s="6">
        <v>4.9226211900000004E-2</v>
      </c>
      <c r="AC20" s="6" t="s">
        <v>415</v>
      </c>
      <c r="AD20" s="6" t="s">
        <v>415</v>
      </c>
      <c r="AE20" s="60"/>
      <c r="AF20" s="26">
        <v>2448.69</v>
      </c>
      <c r="AG20" s="26" t="s">
        <v>416</v>
      </c>
      <c r="AH20" s="26">
        <v>1300.5</v>
      </c>
      <c r="AI20" s="26" t="s">
        <v>416</v>
      </c>
      <c r="AJ20" s="26" t="s">
        <v>416</v>
      </c>
      <c r="AK20" s="26"/>
      <c r="AL20" s="49" t="s">
        <v>49</v>
      </c>
    </row>
    <row r="21" spans="1:38" s="2" customFormat="1" ht="26.25" customHeight="1" thickBot="1" x14ac:dyDescent="0.45">
      <c r="A21" s="70" t="s">
        <v>53</v>
      </c>
      <c r="B21" s="70" t="s">
        <v>66</v>
      </c>
      <c r="C21" s="71" t="s">
        <v>67</v>
      </c>
      <c r="D21" s="72"/>
      <c r="E21" s="6">
        <v>5.6143783000000003</v>
      </c>
      <c r="F21" s="6">
        <v>2.6153040000000001</v>
      </c>
      <c r="G21" s="6">
        <v>9.3856076228338274</v>
      </c>
      <c r="H21" s="6">
        <v>0.28408600000000001</v>
      </c>
      <c r="I21" s="6">
        <v>1.2558049097900001</v>
      </c>
      <c r="J21" s="6">
        <v>1.2788389097900001</v>
      </c>
      <c r="K21" s="6">
        <v>1.33258490979</v>
      </c>
      <c r="L21" s="6">
        <v>0.40227163639160002</v>
      </c>
      <c r="M21" s="6">
        <v>4.9734787845000001</v>
      </c>
      <c r="N21" s="6">
        <v>0.20807056350000003</v>
      </c>
      <c r="O21" s="6">
        <v>9.9871622049999983E-2</v>
      </c>
      <c r="P21" s="6">
        <v>7.3994420000000009E-3</v>
      </c>
      <c r="Q21" s="6">
        <v>2.1031929999999997E-3</v>
      </c>
      <c r="R21" s="6">
        <v>0.17845131650000001</v>
      </c>
      <c r="S21" s="6">
        <v>4.80674013E-2</v>
      </c>
      <c r="T21" s="6">
        <v>1.54768493E-2</v>
      </c>
      <c r="U21" s="6">
        <v>5.0502199999999994E-3</v>
      </c>
      <c r="V21" s="6">
        <v>4.1961381649999998</v>
      </c>
      <c r="W21" s="6">
        <v>0.78240160000000003</v>
      </c>
      <c r="X21" s="6">
        <v>9.3966475960000004E-2</v>
      </c>
      <c r="Y21" s="6">
        <v>0.25852031845000001</v>
      </c>
      <c r="Z21" s="6">
        <v>5.3769073550000004E-2</v>
      </c>
      <c r="AA21" s="6">
        <v>4.428217894E-2</v>
      </c>
      <c r="AB21" s="6">
        <v>0.45053804689999999</v>
      </c>
      <c r="AC21" s="6">
        <v>0</v>
      </c>
      <c r="AD21" s="6">
        <v>0</v>
      </c>
      <c r="AE21" s="60"/>
      <c r="AF21" s="26">
        <v>9044.1</v>
      </c>
      <c r="AG21" s="26" t="s">
        <v>416</v>
      </c>
      <c r="AH21" s="26">
        <v>3730.5</v>
      </c>
      <c r="AI21" s="26">
        <v>7678</v>
      </c>
      <c r="AJ21" s="26" t="s">
        <v>416</v>
      </c>
      <c r="AK21" s="26"/>
      <c r="AL21" s="49" t="s">
        <v>49</v>
      </c>
    </row>
    <row r="22" spans="1:38" s="2" customFormat="1" ht="26.25" customHeight="1" thickBot="1" x14ac:dyDescent="0.45">
      <c r="A22" s="70" t="s">
        <v>53</v>
      </c>
      <c r="B22" s="74" t="s">
        <v>68</v>
      </c>
      <c r="C22" s="71" t="s">
        <v>69</v>
      </c>
      <c r="D22" s="72"/>
      <c r="E22" s="6">
        <v>29.243542115019292</v>
      </c>
      <c r="F22" s="6">
        <v>2.1457462577547335</v>
      </c>
      <c r="G22" s="6">
        <v>41.129104919548709</v>
      </c>
      <c r="H22" s="6">
        <v>0</v>
      </c>
      <c r="I22" s="6">
        <v>0.50014427660378691</v>
      </c>
      <c r="J22" s="6">
        <v>0.50014427660378691</v>
      </c>
      <c r="K22" s="6">
        <v>0.50014427660378691</v>
      </c>
      <c r="L22" s="6">
        <v>0.28008079489812071</v>
      </c>
      <c r="M22" s="6">
        <v>17.592445302792498</v>
      </c>
      <c r="N22" s="6">
        <v>2.2965482371064154</v>
      </c>
      <c r="O22" s="6">
        <v>3.097232528298114E-2</v>
      </c>
      <c r="P22" s="6">
        <v>0.13827643665962272</v>
      </c>
      <c r="Q22" s="6">
        <v>6.9244176414905684E-2</v>
      </c>
      <c r="R22" s="6">
        <v>0.2361685577660379</v>
      </c>
      <c r="S22" s="6">
        <v>0.3051626620426417</v>
      </c>
      <c r="T22" s="6">
        <v>0.22280542771064155</v>
      </c>
      <c r="U22" s="6">
        <v>3.3573075521320828E-2</v>
      </c>
      <c r="V22" s="6">
        <v>4.1499072010754912</v>
      </c>
      <c r="W22" s="6">
        <v>3.5110785693622657</v>
      </c>
      <c r="X22" s="6">
        <v>0.82663250127735988</v>
      </c>
      <c r="Y22" s="6">
        <v>1.3836817684528404</v>
      </c>
      <c r="Z22" s="6">
        <v>0.44833897651132193</v>
      </c>
      <c r="AA22" s="6">
        <v>0.35429538574528396</v>
      </c>
      <c r="AB22" s="6">
        <v>3.0129486319868066</v>
      </c>
      <c r="AC22" s="6">
        <v>1.0616563800000001E-2</v>
      </c>
      <c r="AD22" s="6">
        <v>2.9109933000000003</v>
      </c>
      <c r="AE22" s="60"/>
      <c r="AF22" s="26">
        <v>25007.213830189346</v>
      </c>
      <c r="AG22" s="26">
        <v>17123.490000000002</v>
      </c>
      <c r="AH22" s="26" t="s">
        <v>416</v>
      </c>
      <c r="AI22" s="26" t="s">
        <v>416</v>
      </c>
      <c r="AJ22" s="26" t="s">
        <v>416</v>
      </c>
      <c r="AK22" s="26"/>
      <c r="AL22" s="49" t="s">
        <v>49</v>
      </c>
    </row>
    <row r="23" spans="1:38" s="2" customFormat="1" ht="26.25" customHeight="1" thickBot="1" x14ac:dyDescent="0.45">
      <c r="A23" s="70" t="s">
        <v>70</v>
      </c>
      <c r="B23" s="74" t="s">
        <v>392</v>
      </c>
      <c r="C23" s="71" t="s">
        <v>388</v>
      </c>
      <c r="D23" s="117"/>
      <c r="E23" s="6">
        <v>6.6894400000000003</v>
      </c>
      <c r="F23" s="6">
        <v>0.7826479999999999</v>
      </c>
      <c r="G23" s="6">
        <v>0.1288</v>
      </c>
      <c r="H23" s="6">
        <v>1.712E-3</v>
      </c>
      <c r="I23" s="6">
        <v>0.392536</v>
      </c>
      <c r="J23" s="6">
        <v>0.392536</v>
      </c>
      <c r="K23" s="6">
        <v>0.392536</v>
      </c>
      <c r="L23" s="6">
        <v>0.240568</v>
      </c>
      <c r="M23" s="6">
        <v>2.0981680000000003</v>
      </c>
      <c r="N23" s="6" t="s">
        <v>415</v>
      </c>
      <c r="O23" s="6">
        <v>1.8400000000000002E-6</v>
      </c>
      <c r="P23" s="6" t="s">
        <v>415</v>
      </c>
      <c r="Q23" s="6" t="s">
        <v>418</v>
      </c>
      <c r="R23" s="6">
        <v>9.2E-6</v>
      </c>
      <c r="S23" s="6">
        <v>3.1280000000000001E-4</v>
      </c>
      <c r="T23" s="6">
        <v>1.2879999999999999E-5</v>
      </c>
      <c r="U23" s="6">
        <v>1.8400000000000002E-6</v>
      </c>
      <c r="V23" s="6">
        <v>1.84E-4</v>
      </c>
      <c r="W23" s="6" t="s">
        <v>418</v>
      </c>
      <c r="X23" s="6">
        <v>5.5199999999999997E-6</v>
      </c>
      <c r="Y23" s="6">
        <v>9.2E-6</v>
      </c>
      <c r="Z23" s="6" t="s">
        <v>418</v>
      </c>
      <c r="AA23" s="6" t="s">
        <v>418</v>
      </c>
      <c r="AB23" s="6" t="s">
        <v>418</v>
      </c>
      <c r="AC23" s="6" t="s">
        <v>418</v>
      </c>
      <c r="AD23" s="6" t="s">
        <v>418</v>
      </c>
      <c r="AE23" s="60"/>
      <c r="AF23" s="26">
        <v>9010.4</v>
      </c>
      <c r="AG23" s="26"/>
      <c r="AH23" s="26"/>
      <c r="AI23" s="26"/>
      <c r="AJ23" s="26"/>
      <c r="AK23" s="26"/>
      <c r="AL23" s="49" t="s">
        <v>49</v>
      </c>
    </row>
    <row r="24" spans="1:38" s="2" customFormat="1" ht="26.25" customHeight="1" thickBot="1" x14ac:dyDescent="0.45">
      <c r="A24" s="75" t="s">
        <v>53</v>
      </c>
      <c r="B24" s="74" t="s">
        <v>71</v>
      </c>
      <c r="C24" s="71" t="s">
        <v>72</v>
      </c>
      <c r="D24" s="72"/>
      <c r="E24" s="6">
        <v>4.2396543351128662</v>
      </c>
      <c r="F24" s="6">
        <v>0.58257670424526642</v>
      </c>
      <c r="G24" s="6">
        <v>7.63975251748698</v>
      </c>
      <c r="H24" s="6">
        <v>3.5705000000000001E-2</v>
      </c>
      <c r="I24" s="6">
        <v>0.28346957309421311</v>
      </c>
      <c r="J24" s="6">
        <v>0.28636457309421309</v>
      </c>
      <c r="K24" s="6">
        <v>0.29311957309421305</v>
      </c>
      <c r="L24" s="6">
        <v>0.12091306308979936</v>
      </c>
      <c r="M24" s="6">
        <v>1.0397932411075033</v>
      </c>
      <c r="N24" s="6">
        <v>2.6699933793584849E-2</v>
      </c>
      <c r="O24" s="6">
        <v>1.2593720967018865E-2</v>
      </c>
      <c r="P24" s="6">
        <v>3.9573095403772785E-3</v>
      </c>
      <c r="Q24" s="6">
        <v>8.7380888509431967E-4</v>
      </c>
      <c r="R24" s="6">
        <v>2.3739487533962132E-2</v>
      </c>
      <c r="S24" s="6">
        <v>7.4341908173583436E-3</v>
      </c>
      <c r="T24" s="6">
        <v>2.050174669358485E-3</v>
      </c>
      <c r="U24" s="6">
        <v>1.5699003786791722E-3</v>
      </c>
      <c r="V24" s="6">
        <v>0.71262633192450908</v>
      </c>
      <c r="W24" s="6">
        <v>0.10931874663773493</v>
      </c>
      <c r="X24" s="6">
        <v>2.3748131674640249E-2</v>
      </c>
      <c r="Y24" s="6">
        <v>0.12672801193715982</v>
      </c>
      <c r="Z24" s="6">
        <v>1.7441250498678115E-2</v>
      </c>
      <c r="AA24" s="6">
        <v>1.4992497682715983E-2</v>
      </c>
      <c r="AB24" s="6">
        <v>0.18290989179319417</v>
      </c>
      <c r="AC24" s="6">
        <v>4.8250000000000003E-3</v>
      </c>
      <c r="AD24" s="6">
        <v>5.7899999999999998E-5</v>
      </c>
      <c r="AE24" s="60"/>
      <c r="AF24" s="26">
        <v>7418.2961698106556</v>
      </c>
      <c r="AG24" s="26" t="s">
        <v>416</v>
      </c>
      <c r="AH24" s="26">
        <v>4679.1000000000004</v>
      </c>
      <c r="AI24" s="26">
        <v>965</v>
      </c>
      <c r="AJ24" s="26" t="s">
        <v>416</v>
      </c>
      <c r="AK24" s="26"/>
      <c r="AL24" s="49" t="s">
        <v>49</v>
      </c>
    </row>
    <row r="25" spans="1:38" s="2" customFormat="1" ht="26.25" customHeight="1" thickBot="1" x14ac:dyDescent="0.45">
      <c r="A25" s="70" t="s">
        <v>73</v>
      </c>
      <c r="B25" s="74" t="s">
        <v>74</v>
      </c>
      <c r="C25" s="76" t="s">
        <v>75</v>
      </c>
      <c r="D25" s="72"/>
      <c r="E25" s="6">
        <v>1.1140031319932107</v>
      </c>
      <c r="F25" s="6">
        <v>6.9627333620907624E-3</v>
      </c>
      <c r="G25" s="6">
        <v>6.6894584462478784E-2</v>
      </c>
      <c r="H25" s="6" t="s">
        <v>415</v>
      </c>
      <c r="I25" s="6">
        <v>9.4784073750595089E-3</v>
      </c>
      <c r="J25" s="6">
        <v>9.4784073750595089E-3</v>
      </c>
      <c r="K25" s="6" t="s">
        <v>415</v>
      </c>
      <c r="L25" s="6">
        <v>4.5496355400285633E-3</v>
      </c>
      <c r="M25" s="6">
        <v>0.64571049180778795</v>
      </c>
      <c r="N25" s="6" t="s">
        <v>415</v>
      </c>
      <c r="O25" s="6" t="s">
        <v>415</v>
      </c>
      <c r="P25" s="6" t="s">
        <v>415</v>
      </c>
      <c r="Q25" s="6" t="s">
        <v>415</v>
      </c>
      <c r="R25" s="6" t="s">
        <v>415</v>
      </c>
      <c r="S25" s="6" t="s">
        <v>415</v>
      </c>
      <c r="T25" s="6" t="s">
        <v>415</v>
      </c>
      <c r="U25" s="6" t="s">
        <v>415</v>
      </c>
      <c r="V25" s="6" t="s">
        <v>415</v>
      </c>
      <c r="W25" s="6" t="s">
        <v>418</v>
      </c>
      <c r="X25" s="6" t="s">
        <v>415</v>
      </c>
      <c r="Y25" s="6" t="s">
        <v>415</v>
      </c>
      <c r="Z25" s="6" t="s">
        <v>415</v>
      </c>
      <c r="AA25" s="6" t="s">
        <v>415</v>
      </c>
      <c r="AB25" s="6" t="s">
        <v>415</v>
      </c>
      <c r="AC25" s="6" t="s">
        <v>418</v>
      </c>
      <c r="AD25" s="6" t="s">
        <v>418</v>
      </c>
      <c r="AE25" s="60"/>
      <c r="AF25" s="26">
        <v>7804.9996499999997</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0.64968930268501213</v>
      </c>
      <c r="F26" s="6">
        <v>4.6282671184443066E-3</v>
      </c>
      <c r="G26" s="6">
        <v>3.7376107557031898E-2</v>
      </c>
      <c r="H26" s="6" t="s">
        <v>415</v>
      </c>
      <c r="I26" s="6">
        <v>3.3326061702689366E-3</v>
      </c>
      <c r="J26" s="6">
        <v>3.3326061702689366E-3</v>
      </c>
      <c r="K26" s="6" t="s">
        <v>415</v>
      </c>
      <c r="L26" s="6">
        <v>1.5996509617290891E-3</v>
      </c>
      <c r="M26" s="6">
        <v>0.52989713510503811</v>
      </c>
      <c r="N26" s="6" t="s">
        <v>415</v>
      </c>
      <c r="O26" s="6" t="s">
        <v>415</v>
      </c>
      <c r="P26" s="6" t="s">
        <v>415</v>
      </c>
      <c r="Q26" s="6" t="s">
        <v>415</v>
      </c>
      <c r="R26" s="6" t="s">
        <v>415</v>
      </c>
      <c r="S26" s="6" t="s">
        <v>415</v>
      </c>
      <c r="T26" s="6" t="s">
        <v>415</v>
      </c>
      <c r="U26" s="6" t="s">
        <v>415</v>
      </c>
      <c r="V26" s="6" t="s">
        <v>415</v>
      </c>
      <c r="W26" s="6" t="s">
        <v>418</v>
      </c>
      <c r="X26" s="6" t="s">
        <v>415</v>
      </c>
      <c r="Y26" s="6" t="s">
        <v>415</v>
      </c>
      <c r="Z26" s="6" t="s">
        <v>415</v>
      </c>
      <c r="AA26" s="6" t="s">
        <v>415</v>
      </c>
      <c r="AB26" s="6" t="s">
        <v>415</v>
      </c>
      <c r="AC26" s="6" t="s">
        <v>418</v>
      </c>
      <c r="AD26" s="6" t="s">
        <v>418</v>
      </c>
      <c r="AE26" s="60"/>
      <c r="AF26" s="26">
        <v>4932.0830500000002</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37.383779964308715</v>
      </c>
      <c r="F27" s="6">
        <v>56.75</v>
      </c>
      <c r="G27" s="6">
        <v>1.0467752485501964</v>
      </c>
      <c r="H27" s="6">
        <v>1.5960119880434045</v>
      </c>
      <c r="I27" s="6">
        <v>0.42146319280713312</v>
      </c>
      <c r="J27" s="6">
        <v>0.42146319280713312</v>
      </c>
      <c r="K27" s="6">
        <v>0.42146319280713312</v>
      </c>
      <c r="L27" s="6">
        <v>0.17699999999999999</v>
      </c>
      <c r="M27" s="6">
        <v>312.10490874344077</v>
      </c>
      <c r="N27" s="6">
        <v>1.0050322144680044</v>
      </c>
      <c r="O27" s="6">
        <v>3.3921502827388011E-2</v>
      </c>
      <c r="P27" s="6" t="s">
        <v>415</v>
      </c>
      <c r="Q27" s="6" t="s">
        <v>415</v>
      </c>
      <c r="R27" s="6">
        <v>0.58301539735565822</v>
      </c>
      <c r="S27" s="6">
        <v>14.479397713029062</v>
      </c>
      <c r="T27" s="6">
        <v>0.26858447449939005</v>
      </c>
      <c r="U27" s="6">
        <v>3.783955007947374E-2</v>
      </c>
      <c r="V27" s="6">
        <v>6.59053232335161</v>
      </c>
      <c r="W27" s="6">
        <v>0.83165321705782724</v>
      </c>
      <c r="X27" s="6">
        <v>2.1819129297750678E-2</v>
      </c>
      <c r="Y27" s="6">
        <v>2.6072470736086661E-2</v>
      </c>
      <c r="Z27" s="6">
        <v>1.777218086859448E-2</v>
      </c>
      <c r="AA27" s="6">
        <v>2.670232261432099E-2</v>
      </c>
      <c r="AB27" s="6">
        <v>9.2366103516752812E-2</v>
      </c>
      <c r="AC27" s="6" t="s">
        <v>415</v>
      </c>
      <c r="AD27" s="6" t="s">
        <v>415</v>
      </c>
      <c r="AE27" s="60"/>
      <c r="AF27" s="26">
        <v>131710.86231675974</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15.970357984493358</v>
      </c>
      <c r="F28" s="6">
        <v>16.893000000000001</v>
      </c>
      <c r="G28" s="6">
        <v>0.38045952646291098</v>
      </c>
      <c r="H28" s="6">
        <v>0.10768837561638264</v>
      </c>
      <c r="I28" s="6">
        <v>0.35444675218890803</v>
      </c>
      <c r="J28" s="6">
        <v>0.35444675218890803</v>
      </c>
      <c r="K28" s="6">
        <v>0.35444675218890803</v>
      </c>
      <c r="L28" s="6">
        <v>0.25679884379804974</v>
      </c>
      <c r="M28" s="6">
        <v>118.89373214191833</v>
      </c>
      <c r="N28" s="6">
        <v>0.38302834707044475</v>
      </c>
      <c r="O28" s="6">
        <v>9.6239150850808437E-3</v>
      </c>
      <c r="P28" s="6" t="s">
        <v>415</v>
      </c>
      <c r="Q28" s="6" t="s">
        <v>415</v>
      </c>
      <c r="R28" s="6">
        <v>0.16547521809903964</v>
      </c>
      <c r="S28" s="6">
        <v>4.1087465742188929</v>
      </c>
      <c r="T28" s="6">
        <v>7.6202464550637533E-2</v>
      </c>
      <c r="U28" s="6">
        <v>1.0751598193432528E-2</v>
      </c>
      <c r="V28" s="6">
        <v>1.877360503952322</v>
      </c>
      <c r="W28" s="6">
        <v>0.36752672425755867</v>
      </c>
      <c r="X28" s="6">
        <v>9.9394998034889152E-3</v>
      </c>
      <c r="Y28" s="6">
        <v>1.1732866228987397E-2</v>
      </c>
      <c r="Z28" s="6">
        <v>8.4989608330631669E-3</v>
      </c>
      <c r="AA28" s="6">
        <v>1.039097930728753E-2</v>
      </c>
      <c r="AB28" s="6">
        <v>4.0562306172827009E-2</v>
      </c>
      <c r="AC28" s="6" t="s">
        <v>415</v>
      </c>
      <c r="AD28" s="6" t="s">
        <v>415</v>
      </c>
      <c r="AE28" s="60"/>
      <c r="AF28" s="26">
        <v>33792.017196437242</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96.693429311841882</v>
      </c>
      <c r="F29" s="6">
        <v>9.392337550915963</v>
      </c>
      <c r="G29" s="6">
        <v>1.7211664529951067</v>
      </c>
      <c r="H29" s="6">
        <v>2.1743863490707338E-2</v>
      </c>
      <c r="I29" s="6">
        <v>4.2392909443992313</v>
      </c>
      <c r="J29" s="6">
        <v>4.2392909443992313</v>
      </c>
      <c r="K29" s="6">
        <v>4.2392909443992313</v>
      </c>
      <c r="L29" s="6">
        <v>1.3528928641665732</v>
      </c>
      <c r="M29" s="6">
        <v>24.187255927945824</v>
      </c>
      <c r="N29" s="6">
        <v>0.91863180301501079</v>
      </c>
      <c r="O29" s="6">
        <v>2.240349291412487E-2</v>
      </c>
      <c r="P29" s="6" t="s">
        <v>415</v>
      </c>
      <c r="Q29" s="6" t="s">
        <v>415</v>
      </c>
      <c r="R29" s="6">
        <v>0.39310292632711641</v>
      </c>
      <c r="S29" s="6">
        <v>9.7826230884310021</v>
      </c>
      <c r="T29" s="6">
        <v>0.17823269951755433</v>
      </c>
      <c r="U29" s="6">
        <v>2.3855053091731526E-2</v>
      </c>
      <c r="V29" s="6">
        <v>3.8632391852747987</v>
      </c>
      <c r="W29" s="6">
        <v>0.41678128819706139</v>
      </c>
      <c r="X29" s="6">
        <v>5.9943419650640411E-3</v>
      </c>
      <c r="Y29" s="6">
        <v>3.6299070788443341E-2</v>
      </c>
      <c r="Z29" s="6">
        <v>4.0561713963600005E-2</v>
      </c>
      <c r="AA29" s="6">
        <v>9.3245319456551762E-3</v>
      </c>
      <c r="AB29" s="6">
        <v>9.2179658662762565E-2</v>
      </c>
      <c r="AC29" s="6" t="s">
        <v>415</v>
      </c>
      <c r="AD29" s="6" t="s">
        <v>415</v>
      </c>
      <c r="AE29" s="60"/>
      <c r="AF29" s="26">
        <v>73694.326199603194</v>
      </c>
      <c r="AG29" s="26" t="s">
        <v>418</v>
      </c>
      <c r="AH29" s="26" t="s">
        <v>418</v>
      </c>
      <c r="AI29" s="26" t="s">
        <v>418</v>
      </c>
      <c r="AJ29" s="26" t="s">
        <v>418</v>
      </c>
      <c r="AK29" s="26" t="s">
        <v>418</v>
      </c>
      <c r="AL29" s="49" t="s">
        <v>49</v>
      </c>
    </row>
    <row r="30" spans="1:38" s="2" customFormat="1" ht="26.25" customHeight="1" thickBot="1" x14ac:dyDescent="0.45">
      <c r="A30" s="70" t="s">
        <v>78</v>
      </c>
      <c r="B30" s="70" t="s">
        <v>85</v>
      </c>
      <c r="C30" s="71" t="s">
        <v>86</v>
      </c>
      <c r="D30" s="72"/>
      <c r="E30" s="6">
        <v>2.0134789826457649</v>
      </c>
      <c r="F30" s="6">
        <v>20.14</v>
      </c>
      <c r="G30" s="6">
        <v>6.483552686783417E-2</v>
      </c>
      <c r="H30" s="6">
        <v>1.0243604889134275E-2</v>
      </c>
      <c r="I30" s="6">
        <v>0.21388966596927994</v>
      </c>
      <c r="J30" s="6">
        <v>0.21388966596927994</v>
      </c>
      <c r="K30" s="6">
        <v>0.21388966596927994</v>
      </c>
      <c r="L30" s="6">
        <v>1.6811126495100973E-2</v>
      </c>
      <c r="M30" s="6">
        <v>103.19333494849056</v>
      </c>
      <c r="N30" s="6">
        <v>0.10905172157435515</v>
      </c>
      <c r="O30" s="6">
        <v>2.4271449023675609E-3</v>
      </c>
      <c r="P30" s="6" t="s">
        <v>415</v>
      </c>
      <c r="Q30" s="6" t="s">
        <v>415</v>
      </c>
      <c r="R30" s="6">
        <v>3.8318024902295508E-2</v>
      </c>
      <c r="S30" s="6">
        <v>0.9477710842741689</v>
      </c>
      <c r="T30" s="6">
        <v>1.7053760552056166E-2</v>
      </c>
      <c r="U30" s="6">
        <v>2.349366813549335E-3</v>
      </c>
      <c r="V30" s="6">
        <v>0.40473433167719053</v>
      </c>
      <c r="W30" s="6">
        <v>0.15981689089566517</v>
      </c>
      <c r="X30" s="6">
        <v>2.9021084950826975E-3</v>
      </c>
      <c r="Y30" s="6">
        <v>4.3773662528064925E-3</v>
      </c>
      <c r="Z30" s="6">
        <v>2.0634793945327463E-3</v>
      </c>
      <c r="AA30" s="6">
        <v>4.9930033082294326E-3</v>
      </c>
      <c r="AB30" s="6">
        <v>1.433595745065137E-2</v>
      </c>
      <c r="AC30" s="6" t="s">
        <v>415</v>
      </c>
      <c r="AD30" s="6" t="s">
        <v>415</v>
      </c>
      <c r="AE30" s="60"/>
      <c r="AF30" s="26">
        <v>8909.4042871998226</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19.760000000000002</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1.0386409350070176</v>
      </c>
      <c r="J32" s="6">
        <v>1.821789436035016</v>
      </c>
      <c r="K32" s="6">
        <v>2.5478764190014633</v>
      </c>
      <c r="L32" s="6">
        <v>0.10700068759793067</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0.44126131403442659</v>
      </c>
      <c r="J33" s="6">
        <v>0.81715058154523446</v>
      </c>
      <c r="K33" s="6">
        <v>1.6343011630904689</v>
      </c>
      <c r="L33" s="6">
        <v>1.7323592328758967E-2</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2.86E-2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1764.8649796887551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47.265303388132303</v>
      </c>
      <c r="F36" s="6">
        <v>1.8749</v>
      </c>
      <c r="G36" s="6">
        <v>32.410000000000004</v>
      </c>
      <c r="H36" s="6" t="s">
        <v>415</v>
      </c>
      <c r="I36" s="6">
        <v>2.5312000000000001</v>
      </c>
      <c r="J36" s="6">
        <v>2.7869999999999999</v>
      </c>
      <c r="K36" s="6">
        <v>2.7869999999999999</v>
      </c>
      <c r="L36" s="6">
        <v>0.80789200000000005</v>
      </c>
      <c r="M36" s="6">
        <v>5.0541999999999998</v>
      </c>
      <c r="N36" s="6">
        <v>0.10754</v>
      </c>
      <c r="O36" s="6">
        <v>1.0580000000000001E-2</v>
      </c>
      <c r="P36" s="6">
        <v>1.6740000000000001E-2</v>
      </c>
      <c r="Q36" s="6">
        <v>0.26732</v>
      </c>
      <c r="R36" s="6">
        <v>0.28539999999999999</v>
      </c>
      <c r="S36" s="6">
        <v>0.73978999999999995</v>
      </c>
      <c r="T36" s="6">
        <v>12.308</v>
      </c>
      <c r="U36" s="6">
        <v>0.10954999999999999</v>
      </c>
      <c r="V36" s="6">
        <v>0.8196</v>
      </c>
      <c r="W36" s="6">
        <v>0.21629000000000001</v>
      </c>
      <c r="X36" s="6" t="s">
        <v>415</v>
      </c>
      <c r="Y36" s="6" t="s">
        <v>415</v>
      </c>
      <c r="Z36" s="6" t="s">
        <v>415</v>
      </c>
      <c r="AA36" s="6" t="s">
        <v>415</v>
      </c>
      <c r="AB36" s="6" t="s">
        <v>415</v>
      </c>
      <c r="AC36" s="6">
        <v>7.714E-2</v>
      </c>
      <c r="AD36" s="6">
        <v>0.22545399999999996</v>
      </c>
      <c r="AE36" s="60"/>
      <c r="AF36" s="26">
        <v>27717.46</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v>2.9304000000000001E-3</v>
      </c>
      <c r="F37" s="6">
        <v>9.1080000000000002E-4</v>
      </c>
      <c r="G37" s="6" t="s">
        <v>416</v>
      </c>
      <c r="H37" s="6" t="s">
        <v>415</v>
      </c>
      <c r="I37" s="6">
        <v>3.0888E-5</v>
      </c>
      <c r="J37" s="6">
        <v>3.0888E-5</v>
      </c>
      <c r="K37" s="6">
        <v>3.0888E-5</v>
      </c>
      <c r="L37" s="6">
        <v>1.2355200000000002E-6</v>
      </c>
      <c r="M37" s="6">
        <v>1.1484000000000002E-3</v>
      </c>
      <c r="N37" s="6">
        <v>4.3560000000000001E-7</v>
      </c>
      <c r="O37" s="6">
        <v>3.564E-8</v>
      </c>
      <c r="P37" s="6">
        <v>2.1384000000000001E-5</v>
      </c>
      <c r="Q37" s="6">
        <v>3.9600000000000002E-6</v>
      </c>
      <c r="R37" s="6">
        <v>5.1479999999999992E-7</v>
      </c>
      <c r="S37" s="6">
        <v>1.0296E-7</v>
      </c>
      <c r="T37" s="6">
        <v>5.1479999999999992E-7</v>
      </c>
      <c r="U37" s="6">
        <v>2.2967999999999998E-6</v>
      </c>
      <c r="V37" s="6">
        <v>2.8907999999999998E-5</v>
      </c>
      <c r="W37" s="6">
        <v>2.0591999999999999E-5</v>
      </c>
      <c r="X37" s="6">
        <v>2.8512000000000001E-8</v>
      </c>
      <c r="Y37" s="6">
        <v>1.1484E-7</v>
      </c>
      <c r="Z37" s="6">
        <v>4.3560000000000001E-8</v>
      </c>
      <c r="AA37" s="6">
        <v>4.2768000000000003E-8</v>
      </c>
      <c r="AB37" s="6">
        <v>2.2968E-7</v>
      </c>
      <c r="AC37" s="6" t="s">
        <v>418</v>
      </c>
      <c r="AD37" s="6" t="s">
        <v>418</v>
      </c>
      <c r="AE37" s="60"/>
      <c r="AF37" s="26" t="s">
        <v>416</v>
      </c>
      <c r="AG37" s="26" t="s">
        <v>416</v>
      </c>
      <c r="AH37" s="26">
        <v>39.6</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4.8615742170000003</v>
      </c>
      <c r="F39" s="6">
        <v>0.24293672100000002</v>
      </c>
      <c r="G39" s="6">
        <v>2.2595331547901139</v>
      </c>
      <c r="H39" s="6" t="s">
        <v>445</v>
      </c>
      <c r="I39" s="6">
        <v>0.16817489099999997</v>
      </c>
      <c r="J39" s="6">
        <v>0.18220093200000001</v>
      </c>
      <c r="K39" s="6">
        <v>0.18220093200000001</v>
      </c>
      <c r="L39" s="6">
        <v>9.3439097999999998E-2</v>
      </c>
      <c r="M39" s="6">
        <v>0.68088134699999991</v>
      </c>
      <c r="N39" s="6">
        <v>3.1189017600000004E-2</v>
      </c>
      <c r="O39" s="6">
        <v>9.3523334399999991E-3</v>
      </c>
      <c r="P39" s="6">
        <v>7.2174600000000002E-3</v>
      </c>
      <c r="Q39" s="6">
        <v>6.5637018000000005E-2</v>
      </c>
      <c r="R39" s="6">
        <v>9.3743747999999998E-3</v>
      </c>
      <c r="S39" s="6">
        <v>3.1173716160000003E-2</v>
      </c>
      <c r="T39" s="6">
        <v>6.2574767999999999E-3</v>
      </c>
      <c r="U39" s="6">
        <v>3.2833081800000004E-2</v>
      </c>
      <c r="V39" s="6">
        <v>0.56237140799999985</v>
      </c>
      <c r="W39" s="6">
        <v>4.1466905999999998E-2</v>
      </c>
      <c r="X39" s="6">
        <v>3.0922083E-5</v>
      </c>
      <c r="Y39" s="6">
        <v>2.3904999000000002E-4</v>
      </c>
      <c r="Z39" s="6">
        <v>2.8497393E-5</v>
      </c>
      <c r="AA39" s="6">
        <v>2.5344062999999999E-5</v>
      </c>
      <c r="AB39" s="6">
        <v>3.23813529E-4</v>
      </c>
      <c r="AC39" s="6">
        <v>3.4285878000000001E-3</v>
      </c>
      <c r="AD39" s="6">
        <v>2.0259836999999999E-6</v>
      </c>
      <c r="AE39" s="60"/>
      <c r="AF39" s="26">
        <v>15584.49</v>
      </c>
      <c r="AG39" s="26" t="s">
        <v>416</v>
      </c>
      <c r="AH39" s="26">
        <v>1821.6</v>
      </c>
      <c r="AI39" s="26" t="s">
        <v>416</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8.2059380890682156</v>
      </c>
      <c r="F41" s="6">
        <v>17.772779668064882</v>
      </c>
      <c r="G41" s="6">
        <v>18.265573277437866</v>
      </c>
      <c r="H41" s="6">
        <v>2.1209963511814096</v>
      </c>
      <c r="I41" s="6">
        <v>23.311971705964485</v>
      </c>
      <c r="J41" s="6">
        <v>23.898254882275086</v>
      </c>
      <c r="K41" s="6">
        <v>25.077863682896275</v>
      </c>
      <c r="L41" s="6">
        <v>1.9310534830656352</v>
      </c>
      <c r="M41" s="6">
        <v>126.13383971080005</v>
      </c>
      <c r="N41" s="6">
        <v>0.82786916744000016</v>
      </c>
      <c r="O41" s="6">
        <v>0.38261654597000005</v>
      </c>
      <c r="P41" s="6">
        <v>3.4318467999999998E-2</v>
      </c>
      <c r="Q41" s="6">
        <v>6.6473745400000023E-3</v>
      </c>
      <c r="R41" s="6">
        <v>0.70483893580800017</v>
      </c>
      <c r="S41" s="6">
        <v>0.19885512216080006</v>
      </c>
      <c r="T41" s="6">
        <v>6.2630539458000026E-2</v>
      </c>
      <c r="U41" s="6">
        <v>1.5223793340000007E-2</v>
      </c>
      <c r="V41" s="6">
        <v>15.159113589600008</v>
      </c>
      <c r="W41" s="6">
        <v>24.382604594609187</v>
      </c>
      <c r="X41" s="6">
        <v>3.6247952340480012</v>
      </c>
      <c r="Y41" s="6">
        <v>3.3508208694720012</v>
      </c>
      <c r="Z41" s="6">
        <v>1.2762979475720002</v>
      </c>
      <c r="AA41" s="6">
        <v>2.1353564618720005</v>
      </c>
      <c r="AB41" s="6">
        <v>10.387270512964003</v>
      </c>
      <c r="AC41" s="6">
        <v>0.14712093992000005</v>
      </c>
      <c r="AD41" s="6">
        <v>4.4518849889384426E-2</v>
      </c>
      <c r="AE41" s="60"/>
      <c r="AF41" s="26">
        <v>129909.27</v>
      </c>
      <c r="AG41" s="26">
        <v>251.51599999999999</v>
      </c>
      <c r="AH41" s="26">
        <v>1450.8</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0.59726526761999987</v>
      </c>
      <c r="F43" s="6">
        <v>0.12756767706</v>
      </c>
      <c r="G43" s="6">
        <v>0.27429706747669502</v>
      </c>
      <c r="H43" s="6">
        <v>1.2765E-2</v>
      </c>
      <c r="I43" s="6">
        <v>6.8263111979999999E-2</v>
      </c>
      <c r="J43" s="6">
        <v>7.0977252239999997E-2</v>
      </c>
      <c r="K43" s="6">
        <v>7.3392252239999997E-2</v>
      </c>
      <c r="L43" s="6">
        <v>2.4703342708800001E-2</v>
      </c>
      <c r="M43" s="6">
        <v>0.27183816942</v>
      </c>
      <c r="N43" s="6">
        <v>1.30464228E-2</v>
      </c>
      <c r="O43" s="6">
        <v>5.6044268399999993E-3</v>
      </c>
      <c r="P43" s="6">
        <v>9.3948456000000002E-4</v>
      </c>
      <c r="Q43" s="6">
        <v>7.9015378799999984E-3</v>
      </c>
      <c r="R43" s="6">
        <v>9.0544268399999992E-3</v>
      </c>
      <c r="S43" s="6">
        <v>5.8014227999999991E-3</v>
      </c>
      <c r="T43" s="6">
        <v>1.4362845600000001E-3</v>
      </c>
      <c r="U43" s="6">
        <v>4.0904939399999994E-3</v>
      </c>
      <c r="V43" s="6">
        <v>0.24380561040000001</v>
      </c>
      <c r="W43" s="6">
        <v>3.9350849639999998E-2</v>
      </c>
      <c r="X43" s="6">
        <v>3.4535448516600006E-3</v>
      </c>
      <c r="Y43" s="6">
        <v>5.5479856710000004E-3</v>
      </c>
      <c r="Z43" s="6">
        <v>1.7281717093800002E-3</v>
      </c>
      <c r="AA43" s="6">
        <v>1.3827985671000002E-3</v>
      </c>
      <c r="AB43" s="6">
        <v>1.2112500799140001E-2</v>
      </c>
      <c r="AC43" s="6">
        <v>1.7250000000000002E-3</v>
      </c>
      <c r="AD43" s="6">
        <v>2.0699999999999998E-5</v>
      </c>
      <c r="AE43" s="60"/>
      <c r="AF43" s="26">
        <v>1865.7113999999999</v>
      </c>
      <c r="AG43" s="26" t="s">
        <v>416</v>
      </c>
      <c r="AH43" s="26" t="s">
        <v>416</v>
      </c>
      <c r="AI43" s="26">
        <v>345</v>
      </c>
      <c r="AJ43" s="26" t="s">
        <v>416</v>
      </c>
      <c r="AK43" s="26"/>
      <c r="AL43" s="49" t="s">
        <v>49</v>
      </c>
    </row>
    <row r="44" spans="1:38" s="2" customFormat="1" ht="26.25" customHeight="1" thickBot="1" x14ac:dyDescent="0.45">
      <c r="A44" s="70" t="s">
        <v>70</v>
      </c>
      <c r="B44" s="70" t="s">
        <v>111</v>
      </c>
      <c r="C44" s="71" t="s">
        <v>112</v>
      </c>
      <c r="D44" s="72"/>
      <c r="E44" s="6">
        <v>26.433758940000001</v>
      </c>
      <c r="F44" s="6">
        <v>6.7624946399999999</v>
      </c>
      <c r="G44" s="6">
        <v>0.54359400000000002</v>
      </c>
      <c r="H44" s="6">
        <v>6.2148599999999991E-3</v>
      </c>
      <c r="I44" s="6">
        <v>1.5231729599999999</v>
      </c>
      <c r="J44" s="6">
        <v>1.5231729599999999</v>
      </c>
      <c r="K44" s="6">
        <v>1.5231729599999999</v>
      </c>
      <c r="L44" s="6">
        <v>0.85028261999999988</v>
      </c>
      <c r="M44" s="6">
        <v>31.698351479999999</v>
      </c>
      <c r="N44" s="6">
        <v>1.52484E-3</v>
      </c>
      <c r="O44" s="6">
        <v>7.9542000000000009E-6</v>
      </c>
      <c r="P44" s="6" t="s">
        <v>415</v>
      </c>
      <c r="Q44" s="6" t="s">
        <v>418</v>
      </c>
      <c r="R44" s="6">
        <v>3.9771000000000003E-5</v>
      </c>
      <c r="S44" s="6">
        <v>1.3522139999999998E-3</v>
      </c>
      <c r="T44" s="6">
        <v>5.5679399999999987E-5</v>
      </c>
      <c r="U44" s="6">
        <v>7.9542000000000009E-6</v>
      </c>
      <c r="V44" s="6">
        <v>7.9542000000000002E-4</v>
      </c>
      <c r="W44" s="6" t="s">
        <v>418</v>
      </c>
      <c r="X44" s="6">
        <v>2.4192599999999999E-5</v>
      </c>
      <c r="Y44" s="6">
        <v>3.9441000000000004E-5</v>
      </c>
      <c r="Z44" s="6" t="s">
        <v>418</v>
      </c>
      <c r="AA44" s="6" t="s">
        <v>418</v>
      </c>
      <c r="AB44" s="6" t="s">
        <v>418</v>
      </c>
      <c r="AC44" s="6" t="s">
        <v>418</v>
      </c>
      <c r="AD44" s="6" t="s">
        <v>418</v>
      </c>
      <c r="AE44" s="60"/>
      <c r="AF44" s="26">
        <v>34005.525000000001</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417</v>
      </c>
      <c r="F47" s="6" t="s">
        <v>417</v>
      </c>
      <c r="G47" s="6" t="s">
        <v>417</v>
      </c>
      <c r="H47" s="6" t="s">
        <v>417</v>
      </c>
      <c r="I47" s="6" t="s">
        <v>417</v>
      </c>
      <c r="J47" s="6" t="s">
        <v>417</v>
      </c>
      <c r="K47" s="6" t="s">
        <v>417</v>
      </c>
      <c r="L47" s="6" t="s">
        <v>417</v>
      </c>
      <c r="M47" s="6" t="s">
        <v>417</v>
      </c>
      <c r="N47" s="6" t="s">
        <v>417</v>
      </c>
      <c r="O47" s="6" t="s">
        <v>417</v>
      </c>
      <c r="P47" s="6" t="s">
        <v>417</v>
      </c>
      <c r="Q47" s="6" t="s">
        <v>417</v>
      </c>
      <c r="R47" s="6" t="s">
        <v>417</v>
      </c>
      <c r="S47" s="6" t="s">
        <v>417</v>
      </c>
      <c r="T47" s="6" t="s">
        <v>417</v>
      </c>
      <c r="U47" s="6" t="s">
        <v>417</v>
      </c>
      <c r="V47" s="6" t="s">
        <v>417</v>
      </c>
      <c r="W47" s="6" t="s">
        <v>417</v>
      </c>
      <c r="X47" s="6" t="s">
        <v>417</v>
      </c>
      <c r="Y47" s="6" t="s">
        <v>417</v>
      </c>
      <c r="Z47" s="6" t="s">
        <v>417</v>
      </c>
      <c r="AA47" s="6" t="s">
        <v>417</v>
      </c>
      <c r="AB47" s="6" t="s">
        <v>417</v>
      </c>
      <c r="AC47" s="6" t="s">
        <v>417</v>
      </c>
      <c r="AD47" s="6" t="s">
        <v>417</v>
      </c>
      <c r="AE47" s="60"/>
      <c r="AF47" s="26" t="s">
        <v>417</v>
      </c>
      <c r="AG47" s="26" t="s">
        <v>417</v>
      </c>
      <c r="AH47" s="26" t="s">
        <v>417</v>
      </c>
      <c r="AI47" s="26" t="s">
        <v>417</v>
      </c>
      <c r="AJ47" s="26" t="s">
        <v>417</v>
      </c>
      <c r="AK47" s="26" t="s">
        <v>417</v>
      </c>
      <c r="AL47" s="49" t="s">
        <v>49</v>
      </c>
    </row>
    <row r="48" spans="1:38" s="2" customFormat="1" ht="26.25" customHeight="1" thickBot="1" x14ac:dyDescent="0.45">
      <c r="A48" s="70" t="s">
        <v>119</v>
      </c>
      <c r="B48" s="70" t="s">
        <v>120</v>
      </c>
      <c r="C48" s="71" t="s">
        <v>121</v>
      </c>
      <c r="D48" s="72"/>
      <c r="E48" s="6" t="s">
        <v>418</v>
      </c>
      <c r="F48" s="6">
        <v>14.533507500000002</v>
      </c>
      <c r="G48" s="6" t="s">
        <v>418</v>
      </c>
      <c r="H48" s="6" t="s">
        <v>418</v>
      </c>
      <c r="I48" s="6">
        <v>0.44125829999999999</v>
      </c>
      <c r="J48" s="6">
        <v>2.9417219999999999</v>
      </c>
      <c r="K48" s="6">
        <v>6.2686694999999997</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70.040999999999997</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2.3599999999999999E-2</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118</v>
      </c>
      <c r="AL51" s="49" t="s">
        <v>130</v>
      </c>
    </row>
    <row r="52" spans="1:38" s="2" customFormat="1" ht="26.25" customHeight="1" thickBot="1" x14ac:dyDescent="0.45">
      <c r="A52" s="70" t="s">
        <v>119</v>
      </c>
      <c r="B52" s="74" t="s">
        <v>131</v>
      </c>
      <c r="C52" s="76" t="s">
        <v>391</v>
      </c>
      <c r="D52" s="73"/>
      <c r="E52" s="6" t="s">
        <v>446</v>
      </c>
      <c r="F52" s="6" t="s">
        <v>446</v>
      </c>
      <c r="G52" s="6" t="s">
        <v>446</v>
      </c>
      <c r="H52" s="6">
        <v>2.0506200000000002E-2</v>
      </c>
      <c r="I52" s="6" t="s">
        <v>446</v>
      </c>
      <c r="J52" s="6" t="s">
        <v>446</v>
      </c>
      <c r="K52" s="6" t="s">
        <v>446</v>
      </c>
      <c r="L52" s="6" t="s">
        <v>418</v>
      </c>
      <c r="M52" s="6">
        <v>1.67778</v>
      </c>
      <c r="N52" s="6">
        <v>9.5074200000000011E-2</v>
      </c>
      <c r="O52" s="6" t="s">
        <v>417</v>
      </c>
      <c r="P52" s="6" t="s">
        <v>417</v>
      </c>
      <c r="Q52" s="6">
        <v>9.5074200000000011E-2</v>
      </c>
      <c r="R52" s="6">
        <v>9.5074200000000011E-2</v>
      </c>
      <c r="S52" s="6">
        <v>9.5074200000000011E-2</v>
      </c>
      <c r="T52" s="6">
        <v>9.5074200000000011E-2</v>
      </c>
      <c r="U52" s="6">
        <v>9.5074200000000011E-2</v>
      </c>
      <c r="V52" s="6">
        <v>9.5074200000000011E-2</v>
      </c>
      <c r="W52" s="6">
        <v>0.1062594</v>
      </c>
      <c r="X52" s="6" t="s">
        <v>418</v>
      </c>
      <c r="Y52" s="6" t="s">
        <v>418</v>
      </c>
      <c r="Z52" s="6" t="s">
        <v>418</v>
      </c>
      <c r="AA52" s="6" t="s">
        <v>418</v>
      </c>
      <c r="AB52" s="6" t="s">
        <v>418</v>
      </c>
      <c r="AC52" s="6" t="s">
        <v>418</v>
      </c>
      <c r="AD52" s="6" t="s">
        <v>418</v>
      </c>
      <c r="AE52" s="60"/>
      <c r="AF52" s="26"/>
      <c r="AG52" s="26"/>
      <c r="AH52" s="26"/>
      <c r="AI52" s="26"/>
      <c r="AJ52" s="26"/>
      <c r="AK52" s="26">
        <v>18.641999999999999</v>
      </c>
      <c r="AL52" s="49" t="s">
        <v>132</v>
      </c>
    </row>
    <row r="53" spans="1:38" s="2" customFormat="1" ht="26.25" customHeight="1" thickBot="1" x14ac:dyDescent="0.45">
      <c r="A53" s="70" t="s">
        <v>119</v>
      </c>
      <c r="B53" s="74" t="s">
        <v>133</v>
      </c>
      <c r="C53" s="76" t="s">
        <v>134</v>
      </c>
      <c r="D53" s="73"/>
      <c r="E53" s="6" t="s">
        <v>418</v>
      </c>
      <c r="F53" s="6">
        <v>6.9660000000000002</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3.4830000000000001</v>
      </c>
      <c r="AL53" s="49" t="s">
        <v>422</v>
      </c>
    </row>
    <row r="54" spans="1:38" s="2" customFormat="1" ht="37.5" customHeight="1" thickBot="1" x14ac:dyDescent="0.45">
      <c r="A54" s="70" t="s">
        <v>119</v>
      </c>
      <c r="B54" s="74" t="s">
        <v>135</v>
      </c>
      <c r="C54" s="76" t="s">
        <v>136</v>
      </c>
      <c r="D54" s="73"/>
      <c r="E54" s="6" t="s">
        <v>418</v>
      </c>
      <c r="F54" s="6">
        <v>2.5000000000000001E-3</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25</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0.23228799639509937</v>
      </c>
      <c r="J57" s="6">
        <v>0.41811839351117891</v>
      </c>
      <c r="K57" s="6">
        <v>0.46457599279019873</v>
      </c>
      <c r="L57" s="6">
        <v>6.9686398918529808E-3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11754.727000000001</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1.3073845088400001E-2</v>
      </c>
      <c r="J58" s="6">
        <v>8.7158967256000003E-2</v>
      </c>
      <c r="K58" s="6">
        <v>0.17431793451200001</v>
      </c>
      <c r="L58" s="6">
        <v>6.0139687406640014E-5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435.79483628000003</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3.3157499999999999E-2</v>
      </c>
      <c r="J59" s="6">
        <v>3.73021875E-2</v>
      </c>
      <c r="K59" s="6">
        <v>4.1446874999999994E-2</v>
      </c>
      <c r="L59" s="6">
        <v>2.0557649999999998E-5</v>
      </c>
      <c r="M59" s="6" t="s">
        <v>417</v>
      </c>
      <c r="N59" s="6">
        <v>0.23486562499999999</v>
      </c>
      <c r="O59" s="6">
        <v>1.7960312500000002E-2</v>
      </c>
      <c r="P59" s="6">
        <v>4.1446875000000002E-4</v>
      </c>
      <c r="Q59" s="6">
        <v>2.62496875E-2</v>
      </c>
      <c r="R59" s="6">
        <v>3.1775937500000004E-2</v>
      </c>
      <c r="S59" s="6">
        <v>9.6709374999999996E-4</v>
      </c>
      <c r="T59" s="6">
        <v>6.7696562500000002E-2</v>
      </c>
      <c r="U59" s="6">
        <v>0.11052500000000001</v>
      </c>
      <c r="V59" s="6">
        <v>5.1117812499999998E-2</v>
      </c>
      <c r="W59" s="6" t="s">
        <v>417</v>
      </c>
      <c r="X59" s="6" t="s">
        <v>417</v>
      </c>
      <c r="Y59" s="6" t="s">
        <v>417</v>
      </c>
      <c r="Z59" s="6" t="s">
        <v>417</v>
      </c>
      <c r="AA59" s="6" t="s">
        <v>417</v>
      </c>
      <c r="AB59" s="6" t="s">
        <v>417</v>
      </c>
      <c r="AC59" s="6" t="s">
        <v>417</v>
      </c>
      <c r="AD59" s="6" t="s">
        <v>417</v>
      </c>
      <c r="AE59" s="60"/>
      <c r="AF59" s="26"/>
      <c r="AG59" s="26"/>
      <c r="AH59" s="26"/>
      <c r="AI59" s="26"/>
      <c r="AJ59" s="26"/>
      <c r="AK59" s="26">
        <v>138156.25</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v>0.19224000000000002</v>
      </c>
      <c r="J60" s="6">
        <v>1.9224000000000001</v>
      </c>
      <c r="K60" s="6">
        <v>3.9216959999999998</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v>38.448</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v>3.6533085761256543</v>
      </c>
      <c r="J61" s="6">
        <v>36.533085761256544</v>
      </c>
      <c r="K61" s="6">
        <v>122.27444952942409</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0.15992400000000001</v>
      </c>
      <c r="F64" s="6">
        <v>1.439316E-2</v>
      </c>
      <c r="G64" s="6" t="s">
        <v>418</v>
      </c>
      <c r="H64" s="6">
        <v>7.9962000000000002E-3</v>
      </c>
      <c r="I64" s="6" t="s">
        <v>418</v>
      </c>
      <c r="J64" s="6" t="s">
        <v>418</v>
      </c>
      <c r="K64" s="6" t="s">
        <v>418</v>
      </c>
      <c r="L64" s="6" t="s">
        <v>418</v>
      </c>
      <c r="M64" s="6">
        <v>9.59544E-4</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159.92400000000001</v>
      </c>
      <c r="AL64" s="49" t="s">
        <v>159</v>
      </c>
    </row>
    <row r="65" spans="1:38" s="2" customFormat="1" ht="26.25" customHeight="1" thickBot="1" x14ac:dyDescent="0.45">
      <c r="A65" s="70" t="s">
        <v>53</v>
      </c>
      <c r="B65" s="74" t="s">
        <v>160</v>
      </c>
      <c r="C65" s="71" t="s">
        <v>161</v>
      </c>
      <c r="D65" s="72"/>
      <c r="E65" s="6">
        <v>0.41910185899999997</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252.31899999999999</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7.8534831789000004E-2</v>
      </c>
      <c r="G70" s="6">
        <v>1.3094417146065487</v>
      </c>
      <c r="H70" s="6">
        <v>1.582442857142857</v>
      </c>
      <c r="I70" s="6">
        <v>0.116966583965</v>
      </c>
      <c r="J70" s="6">
        <v>0.16452799930000001</v>
      </c>
      <c r="K70" s="6">
        <v>0.21846385799499998</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616.40900000000011</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0.25561159</v>
      </c>
      <c r="F72" s="6">
        <v>9.0447178000000003E-2</v>
      </c>
      <c r="G72" s="6">
        <v>0.11797458</v>
      </c>
      <c r="H72" s="6" t="s">
        <v>415</v>
      </c>
      <c r="I72" s="6">
        <v>4.1291102999999996E-2</v>
      </c>
      <c r="J72" s="6">
        <v>4.7189831999999994E-2</v>
      </c>
      <c r="K72" s="6">
        <v>5.8987289999999998E-2</v>
      </c>
      <c r="L72" s="6">
        <v>1.486479708E-4</v>
      </c>
      <c r="M72" s="6">
        <v>3.3426130999999999</v>
      </c>
      <c r="N72" s="6">
        <v>3.5392373999999997E-2</v>
      </c>
      <c r="O72" s="6">
        <v>2.9493645000000001E-3</v>
      </c>
      <c r="P72" s="6">
        <v>4.7189832000000001E-2</v>
      </c>
      <c r="Q72" s="6">
        <v>1.966243E-4</v>
      </c>
      <c r="R72" s="6">
        <v>2.5561159000000002E-3</v>
      </c>
      <c r="S72" s="6">
        <v>3.9324860000000003E-2</v>
      </c>
      <c r="T72" s="6">
        <v>9.8312150000000008E-3</v>
      </c>
      <c r="U72" s="6" t="s">
        <v>415</v>
      </c>
      <c r="V72" s="6">
        <v>5.3088560999999999E-2</v>
      </c>
      <c r="W72" s="6">
        <v>5.8987290000000003</v>
      </c>
      <c r="X72" s="6" t="s">
        <v>415</v>
      </c>
      <c r="Y72" s="6" t="s">
        <v>415</v>
      </c>
      <c r="Z72" s="6" t="s">
        <v>415</v>
      </c>
      <c r="AA72" s="6" t="s">
        <v>415</v>
      </c>
      <c r="AB72" s="6">
        <v>0.94379663999999996</v>
      </c>
      <c r="AC72" s="6" t="s">
        <v>415</v>
      </c>
      <c r="AD72" s="6">
        <v>4.9156075000000001</v>
      </c>
      <c r="AE72" s="60"/>
      <c r="AF72" s="26"/>
      <c r="AG72" s="26"/>
      <c r="AH72" s="26"/>
      <c r="AI72" s="26"/>
      <c r="AJ72" s="26"/>
      <c r="AK72" s="26">
        <v>1966.2429999999999</v>
      </c>
      <c r="AL72" s="49" t="s">
        <v>180</v>
      </c>
    </row>
    <row r="73" spans="1:38" s="2" customFormat="1" ht="26.25" customHeight="1" thickBot="1" x14ac:dyDescent="0.45">
      <c r="A73" s="70" t="s">
        <v>53</v>
      </c>
      <c r="B73" s="70" t="s">
        <v>181</v>
      </c>
      <c r="C73" s="71" t="s">
        <v>182</v>
      </c>
      <c r="D73" s="72"/>
      <c r="E73" s="6">
        <v>0.34332900151613516</v>
      </c>
      <c r="F73" s="6" t="s">
        <v>415</v>
      </c>
      <c r="G73" s="6">
        <v>1.1771280051981807</v>
      </c>
      <c r="H73" s="6" t="s">
        <v>415</v>
      </c>
      <c r="I73" s="6">
        <v>0.38083553109352863</v>
      </c>
      <c r="J73" s="6">
        <v>0.53951700238249889</v>
      </c>
      <c r="K73" s="6">
        <v>0.63472588515588102</v>
      </c>
      <c r="L73" s="6">
        <v>3.8083553109352866E-2</v>
      </c>
      <c r="M73" s="6" t="s">
        <v>415</v>
      </c>
      <c r="N73" s="6" t="s">
        <v>415</v>
      </c>
      <c r="O73" s="6" t="s">
        <v>415</v>
      </c>
      <c r="P73" s="6" t="s">
        <v>415</v>
      </c>
      <c r="Q73" s="6" t="s">
        <v>415</v>
      </c>
      <c r="R73" s="6">
        <v>1.9469825210063403</v>
      </c>
      <c r="S73" s="6" t="s">
        <v>415</v>
      </c>
      <c r="T73" s="6">
        <v>5.5813498935514918</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0.1673</v>
      </c>
      <c r="F74" s="6" t="s">
        <v>415</v>
      </c>
      <c r="G74" s="6">
        <v>0.75285000000000002</v>
      </c>
      <c r="H74" s="6" t="s">
        <v>415</v>
      </c>
      <c r="I74" s="6">
        <v>0.10038000000000001</v>
      </c>
      <c r="J74" s="6">
        <v>0.11711000000000001</v>
      </c>
      <c r="K74" s="6">
        <v>0.15057000000000004</v>
      </c>
      <c r="L74" s="6">
        <v>2.3087400000000001E-3</v>
      </c>
      <c r="M74" s="6">
        <v>22.418199999999999</v>
      </c>
      <c r="N74" s="6" t="s">
        <v>415</v>
      </c>
      <c r="O74" s="6" t="s">
        <v>415</v>
      </c>
      <c r="P74" s="6" t="s">
        <v>415</v>
      </c>
      <c r="Q74" s="6" t="s">
        <v>415</v>
      </c>
      <c r="R74" s="6" t="s">
        <v>415</v>
      </c>
      <c r="S74" s="6" t="s">
        <v>415</v>
      </c>
      <c r="T74" s="6" t="s">
        <v>415</v>
      </c>
      <c r="U74" s="6" t="s">
        <v>415</v>
      </c>
      <c r="V74" s="6" t="s">
        <v>415</v>
      </c>
      <c r="W74" s="6" t="s">
        <v>415</v>
      </c>
      <c r="X74" s="6">
        <v>1.5057</v>
      </c>
      <c r="Y74" s="6">
        <v>1.5057</v>
      </c>
      <c r="Z74" s="6">
        <v>1.5057</v>
      </c>
      <c r="AA74" s="6">
        <v>0.18403000000000003</v>
      </c>
      <c r="AB74" s="6">
        <v>4.70113</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415</v>
      </c>
      <c r="F76" s="6" t="s">
        <v>415</v>
      </c>
      <c r="G76" s="6">
        <v>0.02</v>
      </c>
      <c r="H76" s="6" t="s">
        <v>415</v>
      </c>
      <c r="I76" s="6">
        <v>3.1999999999999999E-5</v>
      </c>
      <c r="J76" s="6">
        <v>6.3999999999999997E-5</v>
      </c>
      <c r="K76" s="6">
        <v>8.0000000000000007E-5</v>
      </c>
      <c r="L76" s="6" t="s">
        <v>415</v>
      </c>
      <c r="M76" s="6" t="s">
        <v>415</v>
      </c>
      <c r="N76" s="6">
        <v>4.4000000000000003E-3</v>
      </c>
      <c r="O76" s="6">
        <v>2.0000000000000001E-4</v>
      </c>
      <c r="P76" s="6" t="s">
        <v>415</v>
      </c>
      <c r="Q76" s="6">
        <v>1.1999999999999999E-3</v>
      </c>
      <c r="R76" s="6" t="s">
        <v>415</v>
      </c>
      <c r="S76" s="6" t="s">
        <v>415</v>
      </c>
      <c r="T76" s="6" t="s">
        <v>415</v>
      </c>
      <c r="U76" s="6" t="s">
        <v>415</v>
      </c>
      <c r="V76" s="6">
        <v>2.0000000000000001E-4</v>
      </c>
      <c r="W76" s="6">
        <v>1.2800000000000001E-2</v>
      </c>
      <c r="X76" s="6" t="s">
        <v>415</v>
      </c>
      <c r="Y76" s="6" t="s">
        <v>415</v>
      </c>
      <c r="Z76" s="6" t="s">
        <v>415</v>
      </c>
      <c r="AA76" s="6" t="s">
        <v>415</v>
      </c>
      <c r="AB76" s="6" t="s">
        <v>415</v>
      </c>
      <c r="AC76" s="6" t="s">
        <v>415</v>
      </c>
      <c r="AD76" s="6">
        <v>10.4</v>
      </c>
      <c r="AE76" s="60"/>
      <c r="AF76" s="26"/>
      <c r="AG76" s="26"/>
      <c r="AH76" s="26"/>
      <c r="AI76" s="26"/>
      <c r="AJ76" s="26"/>
      <c r="AK76" s="26">
        <v>4</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56.310079242999997</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10940369</v>
      </c>
      <c r="AL82" s="49" t="s">
        <v>218</v>
      </c>
    </row>
    <row r="83" spans="1:38" s="2" customFormat="1" ht="26.25" customHeight="1" thickBot="1" x14ac:dyDescent="0.45">
      <c r="A83" s="70" t="s">
        <v>53</v>
      </c>
      <c r="B83" s="81" t="s">
        <v>210</v>
      </c>
      <c r="C83" s="82" t="s">
        <v>211</v>
      </c>
      <c r="D83" s="72"/>
      <c r="E83" s="6" t="s">
        <v>415</v>
      </c>
      <c r="F83" s="6">
        <v>1.1857126624E-2</v>
      </c>
      <c r="G83" s="6" t="s">
        <v>415</v>
      </c>
      <c r="H83" s="6" t="s">
        <v>418</v>
      </c>
      <c r="I83" s="6">
        <v>0.29642816560000002</v>
      </c>
      <c r="J83" s="6">
        <v>2.2232112420000001</v>
      </c>
      <c r="K83" s="6">
        <v>10.374985796000001</v>
      </c>
      <c r="L83" s="6">
        <v>1.6896405439199999E-2</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741070414</v>
      </c>
      <c r="AL83" s="49" t="s">
        <v>411</v>
      </c>
    </row>
    <row r="84" spans="1:38" s="2" customFormat="1" ht="26.25" customHeight="1" thickBot="1" x14ac:dyDescent="0.45">
      <c r="A84" s="70" t="s">
        <v>53</v>
      </c>
      <c r="B84" s="81" t="s">
        <v>212</v>
      </c>
      <c r="C84" s="82" t="s">
        <v>213</v>
      </c>
      <c r="D84" s="72"/>
      <c r="E84" s="6" t="s">
        <v>415</v>
      </c>
      <c r="F84" s="6">
        <v>5.0024942648803784E-2</v>
      </c>
      <c r="G84" s="6" t="s">
        <v>418</v>
      </c>
      <c r="H84" s="6" t="s">
        <v>418</v>
      </c>
      <c r="I84" s="6">
        <v>3.0784580091571565E-2</v>
      </c>
      <c r="J84" s="6">
        <v>0.15392290045785781</v>
      </c>
      <c r="K84" s="6">
        <v>0.61569160183143123</v>
      </c>
      <c r="L84" s="6">
        <v>4.0019954119043029E-6</v>
      </c>
      <c r="M84" s="6">
        <v>3.6556688858741227E-3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38480725.114464454</v>
      </c>
      <c r="AL84" s="49" t="s">
        <v>411</v>
      </c>
    </row>
    <row r="85" spans="1:38" s="2" customFormat="1" ht="26.25" customHeight="1" thickBot="1" x14ac:dyDescent="0.45">
      <c r="A85" s="70" t="s">
        <v>207</v>
      </c>
      <c r="B85" s="76" t="s">
        <v>214</v>
      </c>
      <c r="C85" s="82" t="s">
        <v>402</v>
      </c>
      <c r="D85" s="72"/>
      <c r="E85" s="6" t="s">
        <v>418</v>
      </c>
      <c r="F85" s="6">
        <v>40.567740507499991</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133772345</v>
      </c>
      <c r="AL85" s="49" t="s">
        <v>215</v>
      </c>
    </row>
    <row r="86" spans="1:38" s="2" customFormat="1" ht="26.25" customHeight="1" thickBot="1" x14ac:dyDescent="0.45">
      <c r="A86" s="70" t="s">
        <v>207</v>
      </c>
      <c r="B86" s="76" t="s">
        <v>216</v>
      </c>
      <c r="C86" s="80" t="s">
        <v>217</v>
      </c>
      <c r="D86" s="72"/>
      <c r="E86" s="6" t="s">
        <v>418</v>
      </c>
      <c r="F86" s="6">
        <v>4.5667279399999998</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10339403</v>
      </c>
      <c r="AL86" s="49" t="s">
        <v>218</v>
      </c>
    </row>
    <row r="87" spans="1:38" s="2" customFormat="1" ht="26.25" customHeight="1" thickBot="1" x14ac:dyDescent="0.45">
      <c r="A87" s="70" t="s">
        <v>207</v>
      </c>
      <c r="B87" s="76" t="s">
        <v>219</v>
      </c>
      <c r="C87" s="80" t="s">
        <v>220</v>
      </c>
      <c r="D87" s="72"/>
      <c r="E87" s="6" t="s">
        <v>418</v>
      </c>
      <c r="F87" s="6">
        <v>0.73187531000000006</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3225278</v>
      </c>
      <c r="AL87" s="49" t="s">
        <v>218</v>
      </c>
    </row>
    <row r="88" spans="1:38" s="2" customFormat="1" ht="26.25" customHeight="1" thickBot="1" x14ac:dyDescent="0.45">
      <c r="A88" s="70" t="s">
        <v>207</v>
      </c>
      <c r="B88" s="76" t="s">
        <v>221</v>
      </c>
      <c r="C88" s="80" t="s">
        <v>222</v>
      </c>
      <c r="D88" s="72"/>
      <c r="E88" s="6" t="s">
        <v>415</v>
      </c>
      <c r="F88" s="6">
        <v>8.1693126922272032</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9.8125849041884372E-2</v>
      </c>
      <c r="Y88" s="6" t="s">
        <v>415</v>
      </c>
      <c r="Z88" s="6" t="s">
        <v>415</v>
      </c>
      <c r="AA88" s="6" t="s">
        <v>415</v>
      </c>
      <c r="AB88" s="6">
        <v>9.8125849041884372E-2</v>
      </c>
      <c r="AC88" s="6" t="s">
        <v>415</v>
      </c>
      <c r="AD88" s="6" t="s">
        <v>415</v>
      </c>
      <c r="AE88" s="60"/>
      <c r="AF88" s="26" t="s">
        <v>418</v>
      </c>
      <c r="AG88" s="26" t="s">
        <v>418</v>
      </c>
      <c r="AH88" s="26" t="s">
        <v>418</v>
      </c>
      <c r="AI88" s="26" t="s">
        <v>418</v>
      </c>
      <c r="AJ88" s="26" t="s">
        <v>418</v>
      </c>
      <c r="AK88" s="26">
        <v>488646029.09144449</v>
      </c>
      <c r="AL88" s="49" t="s">
        <v>411</v>
      </c>
    </row>
    <row r="89" spans="1:38" s="2" customFormat="1" ht="26.25" customHeight="1" thickBot="1" x14ac:dyDescent="0.45">
      <c r="A89" s="70" t="s">
        <v>207</v>
      </c>
      <c r="B89" s="76" t="s">
        <v>223</v>
      </c>
      <c r="C89" s="80" t="s">
        <v>224</v>
      </c>
      <c r="D89" s="72"/>
      <c r="E89" s="6" t="s">
        <v>418</v>
      </c>
      <c r="F89" s="6">
        <v>6.0277250000000002</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12055450</v>
      </c>
      <c r="AL89" s="49" t="s">
        <v>411</v>
      </c>
    </row>
    <row r="90" spans="1:38" s="8" customFormat="1" ht="26.25" customHeight="1" thickBot="1" x14ac:dyDescent="0.45">
      <c r="A90" s="70" t="s">
        <v>207</v>
      </c>
      <c r="B90" s="76" t="s">
        <v>225</v>
      </c>
      <c r="C90" s="80" t="s">
        <v>226</v>
      </c>
      <c r="D90" s="72"/>
      <c r="E90" s="6" t="s">
        <v>418</v>
      </c>
      <c r="F90" s="6">
        <v>14.81313653556</v>
      </c>
      <c r="G90" s="6" t="s">
        <v>418</v>
      </c>
      <c r="H90" s="6" t="s">
        <v>418</v>
      </c>
      <c r="I90" s="6">
        <v>0.37728899999999999</v>
      </c>
      <c r="J90" s="6">
        <v>0.56593349999999998</v>
      </c>
      <c r="K90" s="6">
        <v>0.69169650000000005</v>
      </c>
      <c r="L90" s="6" t="s">
        <v>418</v>
      </c>
      <c r="M90" s="6" t="s">
        <v>418</v>
      </c>
      <c r="N90" s="6" t="s">
        <v>418</v>
      </c>
      <c r="O90" s="6" t="s">
        <v>418</v>
      </c>
      <c r="P90" s="6" t="s">
        <v>418</v>
      </c>
      <c r="Q90" s="6" t="s">
        <v>418</v>
      </c>
      <c r="R90" s="6" t="s">
        <v>418</v>
      </c>
      <c r="S90" s="6" t="s">
        <v>418</v>
      </c>
      <c r="T90" s="6" t="s">
        <v>418</v>
      </c>
      <c r="U90" s="6" t="s">
        <v>418</v>
      </c>
      <c r="V90" s="6" t="s">
        <v>418</v>
      </c>
      <c r="W90" s="6" t="s">
        <v>418</v>
      </c>
      <c r="X90" s="6">
        <v>9.7598844000000001E-3</v>
      </c>
      <c r="Y90" s="6">
        <v>4.9264178399999999E-3</v>
      </c>
      <c r="Z90" s="6">
        <v>4.9264178399999999E-3</v>
      </c>
      <c r="AA90" s="6">
        <v>4.9264178399999999E-3</v>
      </c>
      <c r="AB90" s="6">
        <v>2.4539137919999999E-2</v>
      </c>
      <c r="AC90" s="6" t="s">
        <v>418</v>
      </c>
      <c r="AD90" s="6" t="s">
        <v>418</v>
      </c>
      <c r="AE90" s="60"/>
      <c r="AF90" s="26"/>
      <c r="AG90" s="26"/>
      <c r="AH90" s="26"/>
      <c r="AI90" s="26"/>
      <c r="AJ90" s="26"/>
      <c r="AK90" s="26"/>
      <c r="AL90" s="49"/>
    </row>
    <row r="91" spans="1:38" s="2" customFormat="1" ht="26.25" customHeight="1" thickBot="1" x14ac:dyDescent="0.45">
      <c r="A91" s="70" t="s">
        <v>207</v>
      </c>
      <c r="B91" s="74" t="s">
        <v>403</v>
      </c>
      <c r="C91" s="76" t="s">
        <v>227</v>
      </c>
      <c r="D91" s="72"/>
      <c r="E91" s="6">
        <v>0.14959978972700003</v>
      </c>
      <c r="F91" s="6">
        <v>1.2150655083326001</v>
      </c>
      <c r="G91" s="6">
        <v>4.2793399999999993E-4</v>
      </c>
      <c r="H91" s="6">
        <v>0.34482568503725003</v>
      </c>
      <c r="I91" s="6">
        <v>2.2434515758029998</v>
      </c>
      <c r="J91" s="6">
        <v>2.2434583745689998</v>
      </c>
      <c r="K91" s="6">
        <v>2.2434597788159998</v>
      </c>
      <c r="L91" s="6">
        <v>1.0095532091113499</v>
      </c>
      <c r="M91" s="6">
        <v>4.5793011659765002</v>
      </c>
      <c r="N91" s="6">
        <v>0.11109279999999999</v>
      </c>
      <c r="O91" s="6">
        <v>0.44889855918100002</v>
      </c>
      <c r="P91" s="6">
        <v>8.0768999999999989E-6</v>
      </c>
      <c r="Q91" s="6">
        <v>1.8846099999999998E-4</v>
      </c>
      <c r="R91" s="6">
        <v>2.2105199999999997E-3</v>
      </c>
      <c r="S91" s="6">
        <v>0.51160364318100005</v>
      </c>
      <c r="T91" s="6">
        <v>0.2285954215905</v>
      </c>
      <c r="U91" s="6" t="s">
        <v>415</v>
      </c>
      <c r="V91" s="6">
        <v>0.26118642159049998</v>
      </c>
      <c r="W91" s="6">
        <v>0.14956294772700002</v>
      </c>
      <c r="X91" s="6">
        <v>9.2230484431650005E-3</v>
      </c>
      <c r="Y91" s="6">
        <v>3.7390736931750003E-3</v>
      </c>
      <c r="Z91" s="6">
        <v>3.7390736931750003E-3</v>
      </c>
      <c r="AA91" s="6">
        <v>3.7390736931750003E-3</v>
      </c>
      <c r="AB91" s="6">
        <v>2.0440269522689999E-2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0.40647658053204949</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2310145.1648551296</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0.78101422100000006</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781014.22100000002</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45">
      <c r="A99" s="70" t="s">
        <v>242</v>
      </c>
      <c r="B99" s="70" t="s">
        <v>243</v>
      </c>
      <c r="C99" s="71" t="s">
        <v>406</v>
      </c>
      <c r="D99" s="84"/>
      <c r="E99" s="6">
        <v>2.8907442608695658E-2</v>
      </c>
      <c r="F99" s="6">
        <v>2.8082167200000003</v>
      </c>
      <c r="G99" s="6" t="s">
        <v>418</v>
      </c>
      <c r="H99" s="6">
        <v>4.1493366431495113</v>
      </c>
      <c r="I99" s="6">
        <v>6.4189599999999999E-2</v>
      </c>
      <c r="J99" s="6">
        <v>9.8632800000000007E-2</v>
      </c>
      <c r="K99" s="6">
        <v>0.21605279999999999</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156.56</v>
      </c>
      <c r="AL99" s="49" t="s">
        <v>244</v>
      </c>
    </row>
    <row r="100" spans="1:38" s="2" customFormat="1" ht="26.25" customHeight="1" thickBot="1" x14ac:dyDescent="0.45">
      <c r="A100" s="70" t="s">
        <v>242</v>
      </c>
      <c r="B100" s="70" t="s">
        <v>245</v>
      </c>
      <c r="C100" s="71" t="s">
        <v>407</v>
      </c>
      <c r="D100" s="84"/>
      <c r="E100" s="6">
        <v>7.2850319999999996E-2</v>
      </c>
      <c r="F100" s="6">
        <v>1.8222698099999999</v>
      </c>
      <c r="G100" s="6" t="s">
        <v>418</v>
      </c>
      <c r="H100" s="6">
        <v>4.1524606391771748</v>
      </c>
      <c r="I100" s="6">
        <v>9.1062899999999988E-2</v>
      </c>
      <c r="J100" s="6">
        <v>0.13659435</v>
      </c>
      <c r="K100" s="6">
        <v>0.29848395</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505.90499999999997</v>
      </c>
      <c r="AL100" s="49" t="s">
        <v>244</v>
      </c>
    </row>
    <row r="101" spans="1:38" s="2" customFormat="1" ht="26.25" customHeight="1" thickBot="1" x14ac:dyDescent="0.45">
      <c r="A101" s="70" t="s">
        <v>242</v>
      </c>
      <c r="B101" s="70" t="s">
        <v>246</v>
      </c>
      <c r="C101" s="71" t="s">
        <v>247</v>
      </c>
      <c r="D101" s="84"/>
      <c r="E101" s="6">
        <v>7.0616624000000003E-2</v>
      </c>
      <c r="F101" s="6">
        <v>1.4917761820000002</v>
      </c>
      <c r="G101" s="6" t="s">
        <v>418</v>
      </c>
      <c r="H101" s="6">
        <v>3.5017088516642367</v>
      </c>
      <c r="I101" s="6">
        <v>0.17654156000000001</v>
      </c>
      <c r="J101" s="6">
        <v>0.52962467999999985</v>
      </c>
      <c r="K101" s="6">
        <v>1.2357909200000001</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8827.0779999999995</v>
      </c>
      <c r="AL101" s="49" t="s">
        <v>244</v>
      </c>
    </row>
    <row r="102" spans="1:38" s="2" customFormat="1" ht="26.25" customHeight="1" thickBot="1" x14ac:dyDescent="0.45">
      <c r="A102" s="70" t="s">
        <v>242</v>
      </c>
      <c r="B102" s="70" t="s">
        <v>248</v>
      </c>
      <c r="C102" s="71" t="s">
        <v>385</v>
      </c>
      <c r="D102" s="84"/>
      <c r="E102" s="6">
        <v>5.95441941E-3</v>
      </c>
      <c r="F102" s="6">
        <v>0.69682525900000003</v>
      </c>
      <c r="G102" s="6" t="s">
        <v>418</v>
      </c>
      <c r="H102" s="6">
        <v>4.1919278253045595</v>
      </c>
      <c r="I102" s="6">
        <v>5.0084867728438206E-3</v>
      </c>
      <c r="J102" s="6">
        <v>0.11075300579632867</v>
      </c>
      <c r="K102" s="6">
        <v>0.7299214269192893</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940.30899999999997</v>
      </c>
      <c r="AL102" s="49" t="s">
        <v>244</v>
      </c>
    </row>
    <row r="103" spans="1:38" s="2" customFormat="1" ht="26.25" customHeight="1" thickBot="1" x14ac:dyDescent="0.45">
      <c r="A103" s="70" t="s">
        <v>242</v>
      </c>
      <c r="B103" s="70" t="s">
        <v>249</v>
      </c>
      <c r="C103" s="71" t="s">
        <v>250</v>
      </c>
      <c r="D103" s="84"/>
      <c r="E103" s="6">
        <v>8.5140000000000001E-5</v>
      </c>
      <c r="F103" s="6">
        <v>1.1928630000000001E-2</v>
      </c>
      <c r="G103" s="6" t="s">
        <v>418</v>
      </c>
      <c r="H103" s="6">
        <v>5.5469999999999998E-3</v>
      </c>
      <c r="I103" s="6">
        <v>5.6760000000000003E-4</v>
      </c>
      <c r="J103" s="6">
        <v>8.6430000000000003E-4</v>
      </c>
      <c r="K103" s="6">
        <v>1.8705E-3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1.29</v>
      </c>
      <c r="AL103" s="49" t="s">
        <v>244</v>
      </c>
    </row>
    <row r="104" spans="1:38" s="2" customFormat="1" ht="26.25" customHeight="1" thickBot="1" x14ac:dyDescent="0.45">
      <c r="A104" s="70" t="s">
        <v>242</v>
      </c>
      <c r="B104" s="70" t="s">
        <v>251</v>
      </c>
      <c r="C104" s="71" t="s">
        <v>252</v>
      </c>
      <c r="D104" s="84"/>
      <c r="E104" s="6">
        <v>4.4073863999999997E-2</v>
      </c>
      <c r="F104" s="6">
        <v>3.4377613920000001</v>
      </c>
      <c r="G104" s="6" t="s">
        <v>418</v>
      </c>
      <c r="H104" s="6">
        <v>2.2036932</v>
      </c>
      <c r="I104" s="6">
        <v>0.11018466</v>
      </c>
      <c r="J104" s="6">
        <v>0.33055398000000003</v>
      </c>
      <c r="K104" s="6">
        <v>0.7712926200000001</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5509.2330000000002</v>
      </c>
      <c r="AL104" s="49" t="s">
        <v>244</v>
      </c>
    </row>
    <row r="105" spans="1:38" s="2" customFormat="1" ht="26.25" customHeight="1" thickBot="1" x14ac:dyDescent="0.45">
      <c r="A105" s="70" t="s">
        <v>242</v>
      </c>
      <c r="B105" s="70" t="s">
        <v>253</v>
      </c>
      <c r="C105" s="71" t="s">
        <v>254</v>
      </c>
      <c r="D105" s="84"/>
      <c r="E105" s="6">
        <v>5.4332310000000002E-3</v>
      </c>
      <c r="F105" s="6">
        <v>0.11555752499999999</v>
      </c>
      <c r="G105" s="6" t="s">
        <v>418</v>
      </c>
      <c r="H105" s="6">
        <v>0.189217</v>
      </c>
      <c r="I105" s="6">
        <v>3.7843400000000002E-3</v>
      </c>
      <c r="J105" s="6">
        <v>5.9468199999999994E-3</v>
      </c>
      <c r="K105" s="6">
        <v>1.2974879999999999E-2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27.030999999999999</v>
      </c>
      <c r="AL105" s="49" t="s">
        <v>244</v>
      </c>
    </row>
    <row r="106" spans="1:38" s="2" customFormat="1" ht="26.25" customHeight="1" thickBot="1" x14ac:dyDescent="0.45">
      <c r="A106" s="70" t="s">
        <v>242</v>
      </c>
      <c r="B106" s="70" t="s">
        <v>255</v>
      </c>
      <c r="C106" s="71" t="s">
        <v>256</v>
      </c>
      <c r="D106" s="84"/>
      <c r="E106" s="6">
        <v>1.4676417000000001E-2</v>
      </c>
      <c r="F106" s="6">
        <v>0.10733498999999999</v>
      </c>
      <c r="G106" s="6" t="s">
        <v>418</v>
      </c>
      <c r="H106" s="6">
        <v>0.51111899999999999</v>
      </c>
      <c r="I106" s="6">
        <v>7.3017000000000004E-3</v>
      </c>
      <c r="J106" s="6">
        <v>1.1682720000000001E-2</v>
      </c>
      <c r="K106" s="6">
        <v>2.4825780000000002E-2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73.016999999999996</v>
      </c>
      <c r="AL106" s="49" t="s">
        <v>244</v>
      </c>
    </row>
    <row r="107" spans="1:38" s="2" customFormat="1" ht="26.25" customHeight="1" thickBot="1" x14ac:dyDescent="0.45">
      <c r="A107" s="70" t="s">
        <v>242</v>
      </c>
      <c r="B107" s="70" t="s">
        <v>257</v>
      </c>
      <c r="C107" s="71" t="s">
        <v>378</v>
      </c>
      <c r="D107" s="84"/>
      <c r="E107" s="6">
        <v>4.0527696825000001E-2</v>
      </c>
      <c r="F107" s="6">
        <v>1.3374139952249999</v>
      </c>
      <c r="G107" s="6" t="s">
        <v>418</v>
      </c>
      <c r="H107" s="6">
        <v>2.5256403508919805</v>
      </c>
      <c r="I107" s="6">
        <v>2.4316618094999999E-2</v>
      </c>
      <c r="J107" s="6">
        <v>0.32422157460000001</v>
      </c>
      <c r="K107" s="6">
        <v>1.5400524793499999</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8105.5393649999996</v>
      </c>
      <c r="AL107" s="49" t="s">
        <v>244</v>
      </c>
    </row>
    <row r="108" spans="1:38" s="2" customFormat="1" ht="26.25" customHeight="1" thickBot="1" x14ac:dyDescent="0.45">
      <c r="A108" s="70" t="s">
        <v>242</v>
      </c>
      <c r="B108" s="70" t="s">
        <v>258</v>
      </c>
      <c r="C108" s="71" t="s">
        <v>379</v>
      </c>
      <c r="D108" s="84"/>
      <c r="E108" s="6">
        <v>4.3678151748000008E-2</v>
      </c>
      <c r="F108" s="6">
        <v>2.358620194392</v>
      </c>
      <c r="G108" s="6" t="s">
        <v>418</v>
      </c>
      <c r="H108" s="6">
        <v>2.6073445559579516</v>
      </c>
      <c r="I108" s="6">
        <v>4.3678151748000008E-2</v>
      </c>
      <c r="J108" s="6">
        <v>0.43678151748000005</v>
      </c>
      <c r="K108" s="6">
        <v>0.8735630349600001</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21839.075874000002</v>
      </c>
      <c r="AL108" s="49" t="s">
        <v>244</v>
      </c>
    </row>
    <row r="109" spans="1:38" s="2" customFormat="1" ht="26.25" customHeight="1" thickBot="1" x14ac:dyDescent="0.45">
      <c r="A109" s="70" t="s">
        <v>242</v>
      </c>
      <c r="B109" s="70" t="s">
        <v>259</v>
      </c>
      <c r="C109" s="71" t="s">
        <v>380</v>
      </c>
      <c r="D109" s="84"/>
      <c r="E109" s="6">
        <v>3.9053406268800004E-3</v>
      </c>
      <c r="F109" s="6">
        <v>0.23871394581804001</v>
      </c>
      <c r="G109" s="6" t="s">
        <v>418</v>
      </c>
      <c r="H109" s="6">
        <v>0.27337384388160002</v>
      </c>
      <c r="I109" s="6">
        <v>9.7633515672000005E-3</v>
      </c>
      <c r="J109" s="6">
        <v>5.36984336196E-2</v>
      </c>
      <c r="K109" s="6">
        <v>5.36984336196E-2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488.16757835999999</v>
      </c>
      <c r="AL109" s="49" t="s">
        <v>244</v>
      </c>
    </row>
    <row r="110" spans="1:38" s="2" customFormat="1" ht="26.25" customHeight="1" thickBot="1" x14ac:dyDescent="0.45">
      <c r="A110" s="70" t="s">
        <v>242</v>
      </c>
      <c r="B110" s="70" t="s">
        <v>260</v>
      </c>
      <c r="C110" s="71" t="s">
        <v>381</v>
      </c>
      <c r="D110" s="84"/>
      <c r="E110" s="6">
        <v>6.1663273055999985E-4</v>
      </c>
      <c r="F110" s="6">
        <v>7.5383351310959995E-2</v>
      </c>
      <c r="G110" s="6" t="s">
        <v>418</v>
      </c>
      <c r="H110" s="6">
        <v>6.9371182187999994E-2</v>
      </c>
      <c r="I110" s="6">
        <v>3.0831636527999997E-3</v>
      </c>
      <c r="J110" s="6">
        <v>2.15821455696E-2</v>
      </c>
      <c r="K110" s="6">
        <v>2.15821455696E-2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154.15818263999998</v>
      </c>
      <c r="AL110" s="49" t="s">
        <v>244</v>
      </c>
    </row>
    <row r="111" spans="1:38" s="2" customFormat="1" ht="26.25" customHeight="1" thickBot="1" x14ac:dyDescent="0.4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45">
      <c r="A112" s="70" t="s">
        <v>262</v>
      </c>
      <c r="B112" s="70" t="s">
        <v>263</v>
      </c>
      <c r="C112" s="71" t="s">
        <v>264</v>
      </c>
      <c r="D112" s="72"/>
      <c r="E112" s="6">
        <v>10.199999999999999</v>
      </c>
      <c r="F112" s="6" t="s">
        <v>418</v>
      </c>
      <c r="G112" s="6" t="s">
        <v>418</v>
      </c>
      <c r="H112" s="6">
        <v>17.799718457024341</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255000000</v>
      </c>
      <c r="AL112" s="49" t="s">
        <v>413</v>
      </c>
    </row>
    <row r="113" spans="1:38" s="2" customFormat="1" ht="26.25" customHeight="1" thickBot="1" x14ac:dyDescent="0.45">
      <c r="A113" s="70" t="s">
        <v>262</v>
      </c>
      <c r="B113" s="85" t="s">
        <v>265</v>
      </c>
      <c r="C113" s="86" t="s">
        <v>266</v>
      </c>
      <c r="D113" s="72"/>
      <c r="E113" s="6">
        <v>2.2925759301421516</v>
      </c>
      <c r="F113" s="6" t="s">
        <v>418</v>
      </c>
      <c r="G113" s="6" t="s">
        <v>418</v>
      </c>
      <c r="H113" s="6">
        <v>15.187843782691687</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57314398.253553793</v>
      </c>
      <c r="AL113" s="49" t="s">
        <v>430</v>
      </c>
    </row>
    <row r="114" spans="1:38" s="2" customFormat="1" ht="26.25" customHeight="1" thickBot="1" x14ac:dyDescent="0.45">
      <c r="A114" s="70" t="s">
        <v>262</v>
      </c>
      <c r="B114" s="85" t="s">
        <v>267</v>
      </c>
      <c r="C114" s="86" t="s">
        <v>386</v>
      </c>
      <c r="D114" s="72"/>
      <c r="E114" s="6">
        <v>2.1880738E-2</v>
      </c>
      <c r="F114" s="6" t="s">
        <v>418</v>
      </c>
      <c r="G114" s="6" t="s">
        <v>418</v>
      </c>
      <c r="H114" s="6">
        <v>7.2206435400000005E-2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10940369</v>
      </c>
      <c r="AL114" s="49" t="s">
        <v>431</v>
      </c>
    </row>
    <row r="115" spans="1:38" s="2" customFormat="1" ht="26.25" customHeight="1" thickBot="1" x14ac:dyDescent="0.4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45">
      <c r="A116" s="70" t="s">
        <v>262</v>
      </c>
      <c r="B116" s="70" t="s">
        <v>270</v>
      </c>
      <c r="C116" s="76" t="s">
        <v>408</v>
      </c>
      <c r="D116" s="72"/>
      <c r="E116" s="6">
        <v>8.8000471862684559</v>
      </c>
      <c r="F116" s="6" t="s">
        <v>418</v>
      </c>
      <c r="G116" s="6" t="s">
        <v>418</v>
      </c>
      <c r="H116" s="6">
        <v>12.562426831141233</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220001179.6567114</v>
      </c>
      <c r="AL116" s="49" t="s">
        <v>432</v>
      </c>
    </row>
    <row r="117" spans="1:38" s="2" customFormat="1" ht="26.25" customHeight="1" thickBot="1" x14ac:dyDescent="0.4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4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45">
      <c r="A119" s="70" t="s">
        <v>262</v>
      </c>
      <c r="B119" s="70" t="s">
        <v>274</v>
      </c>
      <c r="C119" s="71" t="s">
        <v>275</v>
      </c>
      <c r="D119" s="72"/>
      <c r="E119" s="6" t="s">
        <v>418</v>
      </c>
      <c r="F119" s="6" t="s">
        <v>418</v>
      </c>
      <c r="G119" s="6" t="s">
        <v>418</v>
      </c>
      <c r="H119" s="6" t="s">
        <v>418</v>
      </c>
      <c r="I119" s="6">
        <v>0.22566600000000009</v>
      </c>
      <c r="J119" s="6">
        <v>5.8673160000000024</v>
      </c>
      <c r="K119" s="6">
        <v>5.8673160000000024</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3761100.0000000014</v>
      </c>
      <c r="AL119" s="49" t="s">
        <v>433</v>
      </c>
    </row>
    <row r="120" spans="1:38" s="2" customFormat="1" ht="26.25" customHeight="1" thickBot="1" x14ac:dyDescent="0.4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45">
      <c r="A121" s="70" t="s">
        <v>262</v>
      </c>
      <c r="B121" s="70" t="s">
        <v>278</v>
      </c>
      <c r="C121" s="76" t="s">
        <v>279</v>
      </c>
      <c r="D121" s="73"/>
      <c r="E121" s="6" t="s">
        <v>418</v>
      </c>
      <c r="F121" s="6">
        <v>3.2345460000000008</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3761100.0000000014</v>
      </c>
      <c r="AL121" s="49" t="s">
        <v>433</v>
      </c>
    </row>
    <row r="122" spans="1:38" s="2" customFormat="1" ht="26.25" customHeight="1" thickBot="1" x14ac:dyDescent="0.4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45">
      <c r="A123" s="70" t="s">
        <v>262</v>
      </c>
      <c r="B123" s="70" t="s">
        <v>283</v>
      </c>
      <c r="C123" s="71" t="s">
        <v>284</v>
      </c>
      <c r="D123" s="72"/>
      <c r="E123" s="6">
        <v>1.106319193776</v>
      </c>
      <c r="F123" s="6">
        <v>0.24050417256000001</v>
      </c>
      <c r="G123" s="6">
        <v>0.24050417256000001</v>
      </c>
      <c r="H123" s="6">
        <v>1.1544200282879999</v>
      </c>
      <c r="I123" s="6">
        <v>2.7594610481160005</v>
      </c>
      <c r="J123" s="6">
        <v>2.7417475671839999</v>
      </c>
      <c r="K123" s="6">
        <v>2.7898484016959997</v>
      </c>
      <c r="L123" s="6">
        <v>0.24050417256000001</v>
      </c>
      <c r="M123" s="6">
        <v>32.083256619503999</v>
      </c>
      <c r="N123" s="6">
        <v>5.2910917963200001E-2</v>
      </c>
      <c r="O123" s="6">
        <v>0.42328734370560001</v>
      </c>
      <c r="P123" s="6">
        <v>6.734116831680001E-2</v>
      </c>
      <c r="Q123" s="6">
        <v>3.078453408768E-3</v>
      </c>
      <c r="R123" s="6">
        <v>3.8480667609599999E-2</v>
      </c>
      <c r="S123" s="6">
        <v>3.5113609193759998E-2</v>
      </c>
      <c r="T123" s="6">
        <v>2.501243394624E-2</v>
      </c>
      <c r="U123" s="6">
        <v>9.6201669023999997E-3</v>
      </c>
      <c r="V123" s="6">
        <v>0.26936467326720004</v>
      </c>
      <c r="W123" s="6">
        <v>0.24050417256000001</v>
      </c>
      <c r="X123" s="6">
        <v>0.18903627963216002</v>
      </c>
      <c r="Y123" s="6">
        <v>0.52766615459664001</v>
      </c>
      <c r="Z123" s="6">
        <v>0.22511190551616003</v>
      </c>
      <c r="AA123" s="6">
        <v>0.16161880396032002</v>
      </c>
      <c r="AB123" s="6">
        <v>1.10343314370528</v>
      </c>
      <c r="AC123" s="6" t="s">
        <v>418</v>
      </c>
      <c r="AD123" s="6" t="s">
        <v>418</v>
      </c>
      <c r="AE123" s="60"/>
      <c r="AF123" s="26" t="s">
        <v>418</v>
      </c>
      <c r="AG123" s="26" t="s">
        <v>418</v>
      </c>
      <c r="AH123" s="26" t="s">
        <v>418</v>
      </c>
      <c r="AI123" s="26" t="s">
        <v>418</v>
      </c>
      <c r="AJ123" s="26" t="s">
        <v>418</v>
      </c>
      <c r="AK123" s="26">
        <v>481.00834512</v>
      </c>
      <c r="AL123" s="49" t="s">
        <v>434</v>
      </c>
    </row>
    <row r="124" spans="1:38" s="2" customFormat="1" ht="26.25" customHeight="1" thickBot="1" x14ac:dyDescent="0.4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0.62050970298246155</v>
      </c>
      <c r="G125" s="6" t="s">
        <v>418</v>
      </c>
      <c r="H125" s="6" t="s">
        <v>415</v>
      </c>
      <c r="I125" s="6">
        <v>1.04720839612421E-4</v>
      </c>
      <c r="J125" s="6">
        <v>6.9496557197333932E-4</v>
      </c>
      <c r="K125" s="6">
        <v>1.4692651133500279E-3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3173.3587761339695</v>
      </c>
      <c r="AL125" s="49" t="s">
        <v>436</v>
      </c>
    </row>
    <row r="126" spans="1:38" s="2" customFormat="1" ht="26.25" customHeight="1" thickBot="1" x14ac:dyDescent="0.45">
      <c r="A126" s="70" t="s">
        <v>287</v>
      </c>
      <c r="B126" s="70" t="s">
        <v>290</v>
      </c>
      <c r="C126" s="71" t="s">
        <v>291</v>
      </c>
      <c r="D126" s="72"/>
      <c r="E126" s="6" t="s">
        <v>415</v>
      </c>
      <c r="F126" s="6" t="s">
        <v>415</v>
      </c>
      <c r="G126" s="6" t="s">
        <v>415</v>
      </c>
      <c r="H126" s="6">
        <v>2.1235200000000002E-4</v>
      </c>
      <c r="I126" s="6" t="s">
        <v>415</v>
      </c>
      <c r="J126" s="6" t="s">
        <v>415</v>
      </c>
      <c r="K126" s="6" t="s">
        <v>415</v>
      </c>
      <c r="L126" s="6" t="s">
        <v>415</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v>0.88480000000000003</v>
      </c>
      <c r="AL126" s="49" t="s">
        <v>437</v>
      </c>
    </row>
    <row r="127" spans="1:38" s="2" customFormat="1" ht="26.25" customHeight="1" thickBot="1" x14ac:dyDescent="0.45">
      <c r="A127" s="70" t="s">
        <v>287</v>
      </c>
      <c r="B127" s="70" t="s">
        <v>292</v>
      </c>
      <c r="C127" s="71" t="s">
        <v>293</v>
      </c>
      <c r="D127" s="72"/>
      <c r="E127" s="6" t="s">
        <v>415</v>
      </c>
      <c r="F127" s="6" t="s">
        <v>415</v>
      </c>
      <c r="G127" s="6" t="s">
        <v>415</v>
      </c>
      <c r="H127" s="6">
        <v>1.4347826086956522E-3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6.5217391304347823</v>
      </c>
      <c r="AL127" s="49" t="s">
        <v>447</v>
      </c>
    </row>
    <row r="128" spans="1:38" s="2" customFormat="1" ht="26.25" customHeight="1" thickBot="1" x14ac:dyDescent="0.4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2.6909999999999998E-3</v>
      </c>
      <c r="F131" s="6">
        <v>8.1899999999999996E-4</v>
      </c>
      <c r="G131" s="6">
        <v>2.5903800000000006E-4</v>
      </c>
      <c r="H131" s="6" t="s">
        <v>415</v>
      </c>
      <c r="I131" s="6" t="s">
        <v>415</v>
      </c>
      <c r="J131" s="6" t="s">
        <v>415</v>
      </c>
      <c r="K131" s="6">
        <v>1.989000000000002E-4</v>
      </c>
      <c r="L131" s="6">
        <v>4.5747000000000002E-4</v>
      </c>
      <c r="M131" s="6">
        <v>2.6676E-5</v>
      </c>
      <c r="N131" s="6" t="s">
        <v>418</v>
      </c>
      <c r="O131" s="6" t="s">
        <v>418</v>
      </c>
      <c r="P131" s="6">
        <v>1.3583699999999999E-2</v>
      </c>
      <c r="Q131" s="6">
        <v>2.3400000000000002E-4</v>
      </c>
      <c r="R131" s="6">
        <v>4.680000000000004E-5</v>
      </c>
      <c r="S131" s="6" t="s">
        <v>418</v>
      </c>
      <c r="T131" s="6">
        <v>2.340000000000002E-5</v>
      </c>
      <c r="U131" s="6" t="s">
        <v>415</v>
      </c>
      <c r="V131" s="6" t="s">
        <v>415</v>
      </c>
      <c r="W131" s="6">
        <v>2.3328575819094523E-3</v>
      </c>
      <c r="X131" s="6" t="s">
        <v>415</v>
      </c>
      <c r="Y131" s="6" t="s">
        <v>415</v>
      </c>
      <c r="Z131" s="6" t="s">
        <v>415</v>
      </c>
      <c r="AA131" s="6" t="s">
        <v>415</v>
      </c>
      <c r="AB131" s="6">
        <v>4.6800000000000002E-8</v>
      </c>
      <c r="AC131" s="6">
        <v>0.11700000000000001</v>
      </c>
      <c r="AD131" s="6">
        <v>2.3400000000000001E-2</v>
      </c>
      <c r="AE131" s="60"/>
      <c r="AF131" s="26"/>
      <c r="AG131" s="26"/>
      <c r="AH131" s="26"/>
      <c r="AI131" s="26"/>
      <c r="AJ131" s="26"/>
      <c r="AK131" s="26">
        <v>1.17</v>
      </c>
      <c r="AL131" s="49" t="s">
        <v>299</v>
      </c>
    </row>
    <row r="132" spans="1:38" s="2" customFormat="1" ht="26.25" customHeight="1" thickBot="1" x14ac:dyDescent="0.4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5.8812360572969995</v>
      </c>
      <c r="F135" s="6">
        <v>1.1786044202999999</v>
      </c>
      <c r="G135" s="6">
        <v>0.223934839857</v>
      </c>
      <c r="H135" s="6" t="s">
        <v>415</v>
      </c>
      <c r="I135" s="6">
        <v>5.4333663775829999</v>
      </c>
      <c r="J135" s="6">
        <v>5.763375615266999</v>
      </c>
      <c r="K135" s="6">
        <v>5.8694500130939993</v>
      </c>
      <c r="L135" s="6">
        <v>3.015518339558565</v>
      </c>
      <c r="M135" s="6">
        <v>74.110645948463997</v>
      </c>
      <c r="N135" s="6">
        <v>0.78966496160099997</v>
      </c>
      <c r="O135" s="6">
        <v>8.2502309420999995E-2</v>
      </c>
      <c r="P135" s="6" t="s">
        <v>415</v>
      </c>
      <c r="Q135" s="6">
        <v>4.7144176811999998E-2</v>
      </c>
      <c r="R135" s="6">
        <v>1.1786044202999999E-2</v>
      </c>
      <c r="S135" s="6">
        <v>0.16500461884199999</v>
      </c>
      <c r="T135" s="6" t="s">
        <v>415</v>
      </c>
      <c r="U135" s="6">
        <v>3.535813260899999E-2</v>
      </c>
      <c r="V135" s="6">
        <v>21.273809786415001</v>
      </c>
      <c r="W135" s="6" t="s">
        <v>415</v>
      </c>
      <c r="X135" s="6">
        <v>4.4272837054800005E-3</v>
      </c>
      <c r="Y135" s="6">
        <v>8.3011569477750013E-3</v>
      </c>
      <c r="Z135" s="6">
        <v>1.8815955748290002E-2</v>
      </c>
      <c r="AA135" s="6" t="s">
        <v>415</v>
      </c>
      <c r="AB135" s="6">
        <v>3.1544396401545008E-2</v>
      </c>
      <c r="AC135" s="6" t="s">
        <v>415</v>
      </c>
      <c r="AD135" s="6" t="s">
        <v>418</v>
      </c>
      <c r="AE135" s="60"/>
      <c r="AF135" s="26"/>
      <c r="AG135" s="26"/>
      <c r="AH135" s="26"/>
      <c r="AI135" s="26"/>
      <c r="AJ135" s="26"/>
      <c r="AK135" s="26">
        <v>1178.6044202999999</v>
      </c>
      <c r="AL135" s="49" t="s">
        <v>448</v>
      </c>
    </row>
    <row r="136" spans="1:38" s="2" customFormat="1" ht="26.25" customHeight="1" thickBot="1" x14ac:dyDescent="0.45">
      <c r="A136" s="70" t="s">
        <v>287</v>
      </c>
      <c r="B136" s="70" t="s">
        <v>312</v>
      </c>
      <c r="C136" s="71" t="s">
        <v>313</v>
      </c>
      <c r="D136" s="72"/>
      <c r="E136" s="6" t="s">
        <v>418</v>
      </c>
      <c r="F136" s="6">
        <v>9.1672852500000006E-3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611.15234999999996</v>
      </c>
      <c r="AL136" s="49" t="s">
        <v>440</v>
      </c>
    </row>
    <row r="137" spans="1:38" s="2" customFormat="1" ht="26.25" customHeight="1" thickBot="1" x14ac:dyDescent="0.4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418</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4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45">
      <c r="A141" s="89"/>
      <c r="B141" s="90" t="s">
        <v>322</v>
      </c>
      <c r="C141" s="91" t="s">
        <v>387</v>
      </c>
      <c r="D141" s="89" t="s">
        <v>141</v>
      </c>
      <c r="E141" s="20">
        <f>SUM(E14:E140)</f>
        <v>464.46477070603726</v>
      </c>
      <c r="F141" s="20">
        <f t="shared" ref="F141:AD141" si="0">SUM(F14:F140)</f>
        <v>341.08853907498741</v>
      </c>
      <c r="G141" s="20">
        <f t="shared" si="0"/>
        <v>560.91704327791922</v>
      </c>
      <c r="H141" s="20">
        <f t="shared" si="0"/>
        <v>77.312340746770118</v>
      </c>
      <c r="I141" s="20">
        <f t="shared" si="0"/>
        <v>69.314788252937205</v>
      </c>
      <c r="J141" s="20">
        <f t="shared" si="0"/>
        <v>134.52737886607977</v>
      </c>
      <c r="K141" s="20">
        <f t="shared" si="0"/>
        <v>261.25728366665368</v>
      </c>
      <c r="L141" s="20">
        <f t="shared" si="0"/>
        <v>12.052044557812785</v>
      </c>
      <c r="M141" s="20">
        <f t="shared" si="0"/>
        <v>916.06572831315555</v>
      </c>
      <c r="N141" s="20">
        <f t="shared" si="0"/>
        <v>66.98241425477282</v>
      </c>
      <c r="O141" s="20">
        <f t="shared" si="0"/>
        <v>8.9444369588736183</v>
      </c>
      <c r="P141" s="20">
        <f t="shared" si="0"/>
        <v>2.6590686400840418</v>
      </c>
      <c r="Q141" s="20">
        <f t="shared" si="0"/>
        <v>3.1155236886798496</v>
      </c>
      <c r="R141" s="20">
        <f>SUM(R14:R140)</f>
        <v>7.1870856472655875</v>
      </c>
      <c r="S141" s="20">
        <f t="shared" si="0"/>
        <v>32.706222825149645</v>
      </c>
      <c r="T141" s="20">
        <f t="shared" si="0"/>
        <v>55.094510457059364</v>
      </c>
      <c r="U141" s="20">
        <f t="shared" si="0"/>
        <v>17.210660038112497</v>
      </c>
      <c r="V141" s="20">
        <f t="shared" si="0"/>
        <v>72.730433659991917</v>
      </c>
      <c r="W141" s="20">
        <f t="shared" si="0"/>
        <v>42.778300058074578</v>
      </c>
      <c r="X141" s="20">
        <f t="shared" si="0"/>
        <v>6.4891778240172497</v>
      </c>
      <c r="Y141" s="20">
        <f t="shared" si="0"/>
        <v>7.8135487734153504</v>
      </c>
      <c r="Z141" s="20">
        <f t="shared" si="0"/>
        <v>3.7887036815564201</v>
      </c>
      <c r="AA141" s="20">
        <f t="shared" si="0"/>
        <v>3.0098821026374356</v>
      </c>
      <c r="AB141" s="20">
        <f t="shared" si="0"/>
        <v>22.045031214826459</v>
      </c>
      <c r="AC141" s="20">
        <f t="shared" si="0"/>
        <v>26.862794269759249</v>
      </c>
      <c r="AD141" s="20">
        <f t="shared" si="0"/>
        <v>18.533107931047187</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464.46477070603726</v>
      </c>
      <c r="F152" s="14">
        <f t="shared" ref="F152:AD152" si="1">SUM(F$141, F$151, IF(AND(ISNUMBER(SEARCH($B$4,"AT|BE|CH|GB|IE|LT|LU|NL")),SUM(F$143:F$149)&gt;0),SUM(F$143:F$149)-SUM(F$27:F$33),0))</f>
        <v>341.08853907498741</v>
      </c>
      <c r="G152" s="14">
        <f t="shared" si="1"/>
        <v>560.91704327791922</v>
      </c>
      <c r="H152" s="14">
        <f t="shared" si="1"/>
        <v>77.312340746770118</v>
      </c>
      <c r="I152" s="14">
        <f t="shared" si="1"/>
        <v>69.314788252937205</v>
      </c>
      <c r="J152" s="14">
        <f t="shared" si="1"/>
        <v>134.52737886607977</v>
      </c>
      <c r="K152" s="14">
        <f t="shared" si="1"/>
        <v>261.25728366665368</v>
      </c>
      <c r="L152" s="14">
        <f t="shared" si="1"/>
        <v>12.052044557812785</v>
      </c>
      <c r="M152" s="14">
        <f t="shared" si="1"/>
        <v>916.06572831315555</v>
      </c>
      <c r="N152" s="14">
        <f t="shared" si="1"/>
        <v>66.98241425477282</v>
      </c>
      <c r="O152" s="14">
        <f t="shared" si="1"/>
        <v>8.9444369588736183</v>
      </c>
      <c r="P152" s="14">
        <f t="shared" si="1"/>
        <v>2.6590686400840418</v>
      </c>
      <c r="Q152" s="14">
        <f t="shared" si="1"/>
        <v>3.1155236886798496</v>
      </c>
      <c r="R152" s="14">
        <f t="shared" si="1"/>
        <v>7.1870856472655875</v>
      </c>
      <c r="S152" s="14">
        <f t="shared" si="1"/>
        <v>32.706222825149645</v>
      </c>
      <c r="T152" s="14">
        <f t="shared" si="1"/>
        <v>55.094510457059364</v>
      </c>
      <c r="U152" s="14">
        <f t="shared" si="1"/>
        <v>17.210660038112497</v>
      </c>
      <c r="V152" s="14">
        <f t="shared" si="1"/>
        <v>72.730433659991917</v>
      </c>
      <c r="W152" s="14">
        <f t="shared" si="1"/>
        <v>42.778300058074578</v>
      </c>
      <c r="X152" s="14">
        <f t="shared" si="1"/>
        <v>6.4891778240172497</v>
      </c>
      <c r="Y152" s="14">
        <f t="shared" si="1"/>
        <v>7.8135487734153504</v>
      </c>
      <c r="Z152" s="14">
        <f t="shared" si="1"/>
        <v>3.7887036815564201</v>
      </c>
      <c r="AA152" s="14">
        <f t="shared" si="1"/>
        <v>3.0098821026374356</v>
      </c>
      <c r="AB152" s="14">
        <f t="shared" si="1"/>
        <v>22.045031214826459</v>
      </c>
      <c r="AC152" s="14">
        <f t="shared" si="1"/>
        <v>26.862794269759249</v>
      </c>
      <c r="AD152" s="14">
        <f t="shared" si="1"/>
        <v>18.533107931047187</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464.46477070603726</v>
      </c>
      <c r="F154" s="14">
        <f>SUM(F$141, F$153, -1 * IF(OR($B$6=2005,$B$6&gt;=2020),SUM(F$99:F$122),0), IF(AND(ISNUMBER(SEARCH($B$4,"AT|BE|CH|GB|IE|LT|LU|NL")),SUM(F$143:F$149)&gt;0),SUM(F$143:F$149)-SUM(F$27:F$33),0))</f>
        <v>341.08853907498741</v>
      </c>
      <c r="G154" s="14">
        <f>SUM(G$141, G$153, IF(AND(ISNUMBER(SEARCH($B$4,"AT|BE|CH|GB|IE|LT|LU|NL")),SUM(G$143:G$149)&gt;0),SUM(G$143:G$149)-SUM(G$27:G$33),0))</f>
        <v>560.91704327791922</v>
      </c>
      <c r="H154" s="14">
        <f>SUM(H$141, H$153, IF(AND(ISNUMBER(SEARCH($B$4,"AT|BE|CH|GB|IE|LT|LU|NL")),SUM(H$143:H$149)&gt;0),SUM(H$143:H$149)-SUM(H$27:H$33),0))</f>
        <v>77.312340746770118</v>
      </c>
      <c r="I154" s="14">
        <f t="shared" ref="I154:AD154" si="2">SUM(I$141, I$153, IF(AND(ISNUMBER(SEARCH($B$4,"AT|BE|CH|GB|IE|LT|LU|NL")),SUM(I$143:I$149)&gt;0),SUM(I$143:I$149)-SUM(I$27:I$33),0))</f>
        <v>69.314788252937205</v>
      </c>
      <c r="J154" s="14">
        <f t="shared" si="2"/>
        <v>134.52737886607977</v>
      </c>
      <c r="K154" s="14">
        <f t="shared" si="2"/>
        <v>261.25728366665368</v>
      </c>
      <c r="L154" s="14">
        <f t="shared" si="2"/>
        <v>12.052044557812785</v>
      </c>
      <c r="M154" s="14">
        <f t="shared" si="2"/>
        <v>916.06572831315555</v>
      </c>
      <c r="N154" s="14">
        <f t="shared" si="2"/>
        <v>66.98241425477282</v>
      </c>
      <c r="O154" s="14">
        <f t="shared" si="2"/>
        <v>8.9444369588736183</v>
      </c>
      <c r="P154" s="14">
        <f t="shared" si="2"/>
        <v>2.6590686400840418</v>
      </c>
      <c r="Q154" s="14">
        <f t="shared" si="2"/>
        <v>3.1155236886798496</v>
      </c>
      <c r="R154" s="14">
        <f t="shared" si="2"/>
        <v>7.1870856472655875</v>
      </c>
      <c r="S154" s="14">
        <f t="shared" si="2"/>
        <v>32.706222825149645</v>
      </c>
      <c r="T154" s="14">
        <f t="shared" si="2"/>
        <v>55.094510457059364</v>
      </c>
      <c r="U154" s="14">
        <f t="shared" si="2"/>
        <v>17.210660038112497</v>
      </c>
      <c r="V154" s="14">
        <f t="shared" si="2"/>
        <v>72.730433659991917</v>
      </c>
      <c r="W154" s="14">
        <f t="shared" si="2"/>
        <v>42.778300058074578</v>
      </c>
      <c r="X154" s="14">
        <f t="shared" si="2"/>
        <v>6.4891778240172497</v>
      </c>
      <c r="Y154" s="14">
        <f t="shared" si="2"/>
        <v>7.8135487734153504</v>
      </c>
      <c r="Z154" s="14">
        <f t="shared" si="2"/>
        <v>3.7887036815564201</v>
      </c>
      <c r="AA154" s="14">
        <f t="shared" si="2"/>
        <v>3.0098821026374356</v>
      </c>
      <c r="AB154" s="14">
        <f t="shared" si="2"/>
        <v>22.045031214826459</v>
      </c>
      <c r="AC154" s="14">
        <f t="shared" si="2"/>
        <v>26.862794269759249</v>
      </c>
      <c r="AD154" s="14">
        <f t="shared" si="2"/>
        <v>18.533107931047187</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10.839108716091085</v>
      </c>
      <c r="F157" s="23">
        <v>1.5478104535006889E-2</v>
      </c>
      <c r="G157" s="23">
        <v>0.64271243419312463</v>
      </c>
      <c r="H157" s="23" t="s">
        <v>415</v>
      </c>
      <c r="I157" s="23">
        <v>0.14746371187040411</v>
      </c>
      <c r="J157" s="23">
        <v>0.14746371187040411</v>
      </c>
      <c r="K157" s="23" t="s">
        <v>415</v>
      </c>
      <c r="L157" s="23">
        <v>7.0782582997185414E-2</v>
      </c>
      <c r="M157" s="23">
        <v>1.7641428029517363</v>
      </c>
      <c r="N157" s="23" t="s">
        <v>415</v>
      </c>
      <c r="O157" s="23" t="s">
        <v>415</v>
      </c>
      <c r="P157" s="23" t="s">
        <v>415</v>
      </c>
      <c r="Q157" s="23" t="s">
        <v>415</v>
      </c>
      <c r="R157" s="23" t="s">
        <v>415</v>
      </c>
      <c r="S157" s="23" t="s">
        <v>415</v>
      </c>
      <c r="T157" s="23" t="s">
        <v>415</v>
      </c>
      <c r="U157" s="23" t="s">
        <v>415</v>
      </c>
      <c r="V157" s="23" t="s">
        <v>415</v>
      </c>
      <c r="W157" s="23" t="s">
        <v>418</v>
      </c>
      <c r="X157" s="23" t="s">
        <v>415</v>
      </c>
      <c r="Y157" s="23" t="s">
        <v>415</v>
      </c>
      <c r="Z157" s="23" t="s">
        <v>415</v>
      </c>
      <c r="AA157" s="23" t="s">
        <v>415</v>
      </c>
      <c r="AB157" s="23" t="s">
        <v>415</v>
      </c>
      <c r="AC157" s="23" t="s">
        <v>418</v>
      </c>
      <c r="AD157" s="23" t="s">
        <v>418</v>
      </c>
      <c r="AE157" s="63"/>
      <c r="AF157" s="23">
        <v>36167.232654000007</v>
      </c>
      <c r="AG157" s="23" t="s">
        <v>418</v>
      </c>
      <c r="AH157" s="23" t="s">
        <v>418</v>
      </c>
      <c r="AI157" s="23" t="s">
        <v>418</v>
      </c>
      <c r="AJ157" s="23" t="s">
        <v>418</v>
      </c>
      <c r="AK157" s="23" t="s">
        <v>418</v>
      </c>
      <c r="AL157" s="57" t="s">
        <v>443</v>
      </c>
    </row>
    <row r="158" spans="1:38" s="1" customFormat="1" ht="26.25" customHeight="1" thickBot="1" x14ac:dyDescent="0.45">
      <c r="A158" s="57" t="s">
        <v>326</v>
      </c>
      <c r="B158" s="57" t="s">
        <v>329</v>
      </c>
      <c r="C158" s="108" t="s">
        <v>330</v>
      </c>
      <c r="D158" s="109"/>
      <c r="E158" s="23">
        <v>1.5765599736246212</v>
      </c>
      <c r="F158" s="23">
        <v>2.8236745744110586E-3</v>
      </c>
      <c r="G158" s="23">
        <v>9.1175589602854407E-2</v>
      </c>
      <c r="H158" s="23" t="s">
        <v>415</v>
      </c>
      <c r="I158" s="23">
        <v>9.4571686464040832E-3</v>
      </c>
      <c r="J158" s="23">
        <v>9.4571686464040832E-3</v>
      </c>
      <c r="K158" s="23" t="s">
        <v>415</v>
      </c>
      <c r="L158" s="23">
        <v>4.5394409751469862E-3</v>
      </c>
      <c r="M158" s="23">
        <v>0.50646902118242709</v>
      </c>
      <c r="N158" s="23" t="s">
        <v>415</v>
      </c>
      <c r="O158" s="23" t="s">
        <v>415</v>
      </c>
      <c r="P158" s="23" t="s">
        <v>415</v>
      </c>
      <c r="Q158" s="23" t="s">
        <v>415</v>
      </c>
      <c r="R158" s="23" t="s">
        <v>415</v>
      </c>
      <c r="S158" s="23" t="s">
        <v>415</v>
      </c>
      <c r="T158" s="23" t="s">
        <v>415</v>
      </c>
      <c r="U158" s="23" t="s">
        <v>415</v>
      </c>
      <c r="V158" s="23" t="s">
        <v>415</v>
      </c>
      <c r="W158" s="23" t="s">
        <v>418</v>
      </c>
      <c r="X158" s="23" t="s">
        <v>415</v>
      </c>
      <c r="Y158" s="23" t="s">
        <v>415</v>
      </c>
      <c r="Z158" s="23" t="s">
        <v>415</v>
      </c>
      <c r="AA158" s="23" t="s">
        <v>415</v>
      </c>
      <c r="AB158" s="23" t="s">
        <v>415</v>
      </c>
      <c r="AC158" s="23" t="s">
        <v>418</v>
      </c>
      <c r="AD158" s="23" t="s">
        <v>418</v>
      </c>
      <c r="AE158" s="63"/>
      <c r="AF158" s="23">
        <v>3603.6929499999992</v>
      </c>
      <c r="AG158" s="23" t="s">
        <v>418</v>
      </c>
      <c r="AH158" s="23" t="s">
        <v>418</v>
      </c>
      <c r="AI158" s="23" t="s">
        <v>418</v>
      </c>
      <c r="AJ158" s="23" t="s">
        <v>418</v>
      </c>
      <c r="AK158" s="23" t="s">
        <v>418</v>
      </c>
      <c r="AL158" s="57" t="s">
        <v>443</v>
      </c>
    </row>
    <row r="159" spans="1:38" s="1" customFormat="1" ht="26.25" customHeight="1" thickBot="1" x14ac:dyDescent="0.45">
      <c r="A159" s="57" t="s">
        <v>331</v>
      </c>
      <c r="B159" s="57" t="s">
        <v>332</v>
      </c>
      <c r="C159" s="108" t="s">
        <v>410</v>
      </c>
      <c r="D159" s="109"/>
      <c r="E159" s="23">
        <v>259.8057</v>
      </c>
      <c r="F159" s="23">
        <v>8.9059000000000008</v>
      </c>
      <c r="G159" s="23">
        <v>206.07000000000002</v>
      </c>
      <c r="H159" s="23" t="s">
        <v>415</v>
      </c>
      <c r="I159" s="23">
        <v>16.391199999999998</v>
      </c>
      <c r="J159" s="23">
        <v>18.123799999999999</v>
      </c>
      <c r="K159" s="23">
        <v>18.123799999999999</v>
      </c>
      <c r="L159" s="23">
        <v>4.401872</v>
      </c>
      <c r="M159" s="23">
        <v>24.279399999999999</v>
      </c>
      <c r="N159" s="23">
        <v>0.56698000000000004</v>
      </c>
      <c r="O159" s="23">
        <v>6.0900000000000003E-2</v>
      </c>
      <c r="P159" s="23">
        <v>7.034E-2</v>
      </c>
      <c r="Q159" s="23">
        <v>1.9290000000000003</v>
      </c>
      <c r="R159" s="23">
        <v>2.0460799999999999</v>
      </c>
      <c r="S159" s="23">
        <v>3.9266100000000002</v>
      </c>
      <c r="T159" s="23">
        <v>90.36</v>
      </c>
      <c r="U159" s="23">
        <v>0.63709000000000005</v>
      </c>
      <c r="V159" s="23">
        <v>3.9371999999999998</v>
      </c>
      <c r="W159" s="23">
        <v>1.3815900000000001</v>
      </c>
      <c r="X159" s="23" t="s">
        <v>415</v>
      </c>
      <c r="Y159" s="23" t="s">
        <v>415</v>
      </c>
      <c r="Z159" s="23" t="s">
        <v>415</v>
      </c>
      <c r="AA159" s="23" t="s">
        <v>415</v>
      </c>
      <c r="AB159" s="23" t="s">
        <v>415</v>
      </c>
      <c r="AC159" s="23">
        <v>0.43102000000000007</v>
      </c>
      <c r="AD159" s="23">
        <v>1.6190659999999997</v>
      </c>
      <c r="AE159" s="63"/>
      <c r="AF159" s="23">
        <v>134211.59</v>
      </c>
      <c r="AG159" s="23" t="s">
        <v>418</v>
      </c>
      <c r="AH159" s="23" t="s">
        <v>418</v>
      </c>
      <c r="AI159" s="23" t="s">
        <v>418</v>
      </c>
      <c r="AJ159" s="23" t="s">
        <v>418</v>
      </c>
      <c r="AK159" s="23" t="s">
        <v>418</v>
      </c>
      <c r="AL159" s="57" t="s">
        <v>443</v>
      </c>
    </row>
    <row r="160" spans="1:38" s="1" customFormat="1" ht="26.25" customHeight="1" thickBot="1" x14ac:dyDescent="0.4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9.3416537170103869E-2</v>
      </c>
      <c r="F163" s="25">
        <v>0.28024961151031158</v>
      </c>
      <c r="G163" s="25">
        <v>1.8683307434020774E-2</v>
      </c>
      <c r="H163" s="25">
        <v>1.8683307434020774E-2</v>
      </c>
      <c r="I163" s="25">
        <v>8.5055367681621516E-2</v>
      </c>
      <c r="J163" s="25">
        <v>0.10395656049975963</v>
      </c>
      <c r="K163" s="25">
        <v>0.16066013895417397</v>
      </c>
      <c r="L163" s="25">
        <v>7.6549830913459358E-3</v>
      </c>
      <c r="M163" s="25">
        <v>2.8155744303069308</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934.16537170103868</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2022-02-15T08:54:43Z</dcterms:modified>
</cp:coreProperties>
</file>