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<sst xmlns="http://schemas.openxmlformats.org/spreadsheetml/2006/main" count="3503" uniqueCount="452">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</sst>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S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2010</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114.08059354865743</v>
      </c>
      <c r="F14" s="6">
        <v>1.7137148032179403</v>
      </c>
      <c r="G14" s="6">
        <v>166.06151742430444</v>
      </c>
      <c r="H14" s="6" t="s">
        <v>416</v>
      </c>
      <c r="I14" s="6">
        <v>6.1008218086399149</v>
      </c>
      <c r="J14" s="6">
        <v>13.852743507012537</v>
      </c>
      <c r="K14" s="6">
        <v>20.332724604419983</v>
      </c>
      <c r="L14" s="6">
        <v>0.51257233224126908</v>
      </c>
      <c r="M14" s="6">
        <v>21.010604961138448</v>
      </c>
      <c r="N14" s="6">
        <v>24.582242380040167</v>
      </c>
      <c r="O14" s="6">
        <v>2.9862385648581218</v>
      </c>
      <c r="P14" s="6">
        <v>1.8866170795799408</v>
      </c>
      <c r="Q14" s="6">
        <v>1.6039103845592708</v>
      </c>
      <c r="R14" s="6">
        <v>3.0993488107634537</v>
      </c>
      <c r="S14" s="6">
        <v>1.5984842743342382</v>
      </c>
      <c r="T14" s="6">
        <v>33.755953639668682</v>
      </c>
      <c r="U14" s="6">
        <v>14.521997210834465</v>
      </c>
      <c r="V14" s="6">
        <v>11.65662976222759</v>
      </c>
      <c r="W14" s="6">
        <v>2.0963141787092612</v>
      </c>
      <c r="X14" s="6">
        <v>5.334832132407214E-3</v>
      </c>
      <c r="Y14" s="6">
        <v>7.413292123637337E-2</v>
      </c>
      <c r="Z14" s="6">
        <v>5.0050641733003519E-2</v>
      </c>
      <c r="AA14" s="6">
        <v>9.3695560473857041E-3</v>
      </c>
      <c r="AB14" s="6">
        <v>0.13888795114916982</v>
      </c>
      <c r="AC14" s="6">
        <v>10.90516341155042</v>
      </c>
      <c r="AD14" s="6">
        <v>5.3721408707399663E-3</v>
      </c>
      <c r="AE14" s="60"/>
      <c r="AF14" s="26">
        <v>53279.058747278599</v>
      </c>
      <c r="AG14" s="26">
        <v>317771.78150714998</v>
      </c>
      <c r="AH14" s="26">
        <v>84185.583316592703</v>
      </c>
      <c r="AI14" s="26">
        <v>2004.16084572</v>
      </c>
      <c r="AJ14" s="26" t="s">
        <v>417</v>
      </c>
      <c r="AK14" s="26"/>
      <c r="AL14" s="49" t="s">
        <v>49</v>
      </c>
    </row>
    <row r="15" spans="1:38" s="1" customFormat="1" ht="26.25" customHeight="1" thickBot="1" x14ac:dyDescent="0.45">
      <c r="A15" s="70" t="s">
        <v>53</v>
      </c>
      <c r="B15" s="70" t="s">
        <v>54</v>
      </c>
      <c r="C15" s="71" t="s">
        <v>55</v>
      </c>
      <c r="D15" s="72"/>
      <c r="E15" s="6">
        <v>6.1589999999999998</v>
      </c>
      <c r="F15" s="6">
        <v>3.6429999999999998</v>
      </c>
      <c r="G15" s="6">
        <v>9.6509999999999998</v>
      </c>
      <c r="H15" s="6" t="s">
        <v>416</v>
      </c>
      <c r="I15" s="6">
        <v>0.44629790851902829</v>
      </c>
      <c r="J15" s="6">
        <v>0.57450000000000001</v>
      </c>
      <c r="K15" s="6">
        <v>0.79613751408574962</v>
      </c>
      <c r="L15" s="6">
        <v>2.8439078422654893E-2</v>
      </c>
      <c r="M15" s="6">
        <v>0.72760083306512158</v>
      </c>
      <c r="N15" s="6">
        <v>0.16061753589514899</v>
      </c>
      <c r="O15" s="6">
        <v>0.19141537619104676</v>
      </c>
      <c r="P15" s="6">
        <v>0.19896542273142342</v>
      </c>
      <c r="Q15" s="6">
        <v>0.101523606282546</v>
      </c>
      <c r="R15" s="6">
        <v>0.14496273087867398</v>
      </c>
      <c r="S15" s="6">
        <v>0.19133448877699999</v>
      </c>
      <c r="T15" s="6">
        <v>5.9219502176517995</v>
      </c>
      <c r="U15" s="6">
        <v>6.0235978637774801E-2</v>
      </c>
      <c r="V15" s="6">
        <v>2.8083027793545701</v>
      </c>
      <c r="W15" s="6">
        <v>5.6939166975586999E-2</v>
      </c>
      <c r="X15" s="6">
        <v>2.12138387580408E-5</v>
      </c>
      <c r="Y15" s="6">
        <v>1.3863964283433201E-4</v>
      </c>
      <c r="Z15" s="6">
        <v>1.2249936790482201E-4</v>
      </c>
      <c r="AA15" s="6">
        <v>1.7761648153719002E-4</v>
      </c>
      <c r="AB15" s="6">
        <v>4.59969331034384E-4</v>
      </c>
      <c r="AC15" s="6" t="s">
        <v>416</v>
      </c>
      <c r="AD15" s="6" t="s">
        <v>416</v>
      </c>
      <c r="AE15" s="60"/>
      <c r="AF15" s="26">
        <v>54485.440718546903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7.6735971798479991E-2</v>
      </c>
      <c r="F16" s="6">
        <v>2.2417250188319997E-3</v>
      </c>
      <c r="G16" s="6">
        <v>2.4227874241992002E-4</v>
      </c>
      <c r="H16" s="6" t="s">
        <v>416</v>
      </c>
      <c r="I16" s="6">
        <v>7.6735971798479999E-4</v>
      </c>
      <c r="J16" s="6">
        <v>7.6735971798479999E-4</v>
      </c>
      <c r="K16" s="6">
        <v>7.6735971798479999E-4</v>
      </c>
      <c r="L16" s="6">
        <v>1.9183992949620004E-5</v>
      </c>
      <c r="M16" s="6">
        <v>3.3625875282479997E-2</v>
      </c>
      <c r="N16" s="6">
        <v>1.29330289548E-6</v>
      </c>
      <c r="O16" s="6">
        <v>2.1555048257999998E-7</v>
      </c>
      <c r="P16" s="6">
        <v>8.6220193031999996E-5</v>
      </c>
      <c r="Q16" s="6">
        <v>1.0346423163839999E-4</v>
      </c>
      <c r="R16" s="6">
        <v>6.5527346704319994E-7</v>
      </c>
      <c r="S16" s="6">
        <v>6.5527346704320005E-8</v>
      </c>
      <c r="T16" s="6">
        <v>4.3972298446319996E-7</v>
      </c>
      <c r="U16" s="6">
        <v>9.6566616195839996E-6</v>
      </c>
      <c r="V16" s="6">
        <v>1.29330289548E-6</v>
      </c>
      <c r="W16" s="6">
        <v>4.3110096516000001E-4</v>
      </c>
      <c r="X16" s="6">
        <v>4.8283308097920004E-7</v>
      </c>
      <c r="Y16" s="6">
        <v>7.2424962146880001E-7</v>
      </c>
      <c r="Z16" s="6">
        <v>7.2424962146880001E-7</v>
      </c>
      <c r="AA16" s="6">
        <v>7.2424962146880001E-7</v>
      </c>
      <c r="AB16" s="6">
        <v>2.6555819453855995E-6</v>
      </c>
      <c r="AC16" s="6" t="s">
        <v>416</v>
      </c>
      <c r="AD16" s="6" t="s">
        <v>416</v>
      </c>
      <c r="AE16" s="60"/>
      <c r="AF16" s="26" t="s">
        <v>417</v>
      </c>
      <c r="AG16" s="26" t="s">
        <v>417</v>
      </c>
      <c r="AH16" s="26">
        <v>862.20193031999997</v>
      </c>
      <c r="AI16" s="26" t="s">
        <v>417</v>
      </c>
      <c r="AJ16" s="26" t="s">
        <v>417</v>
      </c>
      <c r="AK16" s="26"/>
      <c r="AL16" s="49" t="s">
        <v>49</v>
      </c>
    </row>
    <row r="17" spans="1:38" s="2" customFormat="1" ht="26.25" customHeight="1" thickBot="1" x14ac:dyDescent="0.45">
      <c r="A17" s="70" t="s">
        <v>53</v>
      </c>
      <c r="B17" s="70" t="s">
        <v>58</v>
      </c>
      <c r="C17" s="71" t="s">
        <v>59</v>
      </c>
      <c r="D17" s="72"/>
      <c r="E17" s="6">
        <v>0.29927594956721876</v>
      </c>
      <c r="F17" s="6">
        <v>6.562362904116259E-2</v>
      </c>
      <c r="G17" s="6">
        <v>5.8443578713877183E-2</v>
      </c>
      <c r="H17" s="6" t="s">
        <v>416</v>
      </c>
      <c r="I17" s="6">
        <v>4.0772327447892217E-3</v>
      </c>
      <c r="J17" s="6">
        <v>4.0772327447892217E-3</v>
      </c>
      <c r="K17" s="6">
        <v>4.0772327447892217E-3</v>
      </c>
      <c r="L17" s="6">
        <v>2.2821829097915691E-3</v>
      </c>
      <c r="M17" s="6">
        <v>1.3524413998573639E-2</v>
      </c>
      <c r="N17" s="6">
        <v>4.52496849762082E-5</v>
      </c>
      <c r="O17" s="6">
        <v>3.5911056798715797E-6</v>
      </c>
      <c r="P17" s="6">
        <v>1.4455820879229482E-3</v>
      </c>
      <c r="Q17" s="6">
        <v>2.6928517887462005E-4</v>
      </c>
      <c r="R17" s="6">
        <v>7.4964213153700591E-5</v>
      </c>
      <c r="S17" s="6">
        <v>5.1669462630740116E-5</v>
      </c>
      <c r="T17" s="6">
        <v>3.58424851537006E-5</v>
      </c>
      <c r="U17" s="6">
        <v>1.7505348714727959E-4</v>
      </c>
      <c r="V17" s="6">
        <v>7.8301695847847255E-3</v>
      </c>
      <c r="W17" s="6">
        <v>1.6537591261480242E-3</v>
      </c>
      <c r="X17" s="6">
        <v>3.8903694134389725E-4</v>
      </c>
      <c r="Y17" s="6">
        <v>3.0640169998573637E-3</v>
      </c>
      <c r="Z17" s="6">
        <v>3.4928519649762076E-4</v>
      </c>
      <c r="AA17" s="6">
        <v>3.0848076201584585E-4</v>
      </c>
      <c r="AB17" s="6">
        <v>4.1108198997147271E-3</v>
      </c>
      <c r="AC17" s="6" t="s">
        <v>416</v>
      </c>
      <c r="AD17" s="6" t="s">
        <v>416</v>
      </c>
      <c r="AE17" s="60"/>
      <c r="AF17" s="26">
        <v>203.75899999999999</v>
      </c>
      <c r="AG17" s="26" t="s">
        <v>417</v>
      </c>
      <c r="AH17" s="26">
        <v>2631.7240887461999</v>
      </c>
      <c r="AI17" s="26" t="s">
        <v>417</v>
      </c>
      <c r="AJ17" s="26" t="s">
        <v>417</v>
      </c>
      <c r="AK17" s="26"/>
      <c r="AL17" s="49" t="s">
        <v>49</v>
      </c>
    </row>
    <row r="18" spans="1:38" s="2" customFormat="1" ht="26.25" customHeight="1" thickBot="1" x14ac:dyDescent="0.45">
      <c r="A18" s="70" t="s">
        <v>53</v>
      </c>
      <c r="B18" s="70" t="s">
        <v>60</v>
      </c>
      <c r="C18" s="71" t="s">
        <v>61</v>
      </c>
      <c r="D18" s="72"/>
      <c r="E18" s="6">
        <v>2.7044428500000004</v>
      </c>
      <c r="F18" s="6">
        <v>0.18368735000000003</v>
      </c>
      <c r="G18" s="6">
        <v>1.7255527774005841</v>
      </c>
      <c r="H18" s="6" t="s">
        <v>416</v>
      </c>
      <c r="I18" s="6">
        <v>9.7719087045999992E-2</v>
      </c>
      <c r="J18" s="6">
        <v>9.7719087045999992E-2</v>
      </c>
      <c r="K18" s="6">
        <v>9.7719087045999992E-2</v>
      </c>
      <c r="L18" s="6">
        <v>5.4721603481840013E-2</v>
      </c>
      <c r="M18" s="6">
        <v>0.32254369530000004</v>
      </c>
      <c r="N18" s="6">
        <v>4.2030070000000005E-4</v>
      </c>
      <c r="O18" s="6">
        <v>3.1723230000000004E-5</v>
      </c>
      <c r="P18" s="6">
        <v>2.0311800000000001E-3</v>
      </c>
      <c r="Q18" s="6">
        <v>4.1414549999999999E-4</v>
      </c>
      <c r="R18" s="6" t="s">
        <v>418</v>
      </c>
      <c r="S18" s="6">
        <v>1.0818438200000001E-3</v>
      </c>
      <c r="T18" s="6" t="s">
        <v>418</v>
      </c>
      <c r="U18" s="6">
        <v>6.9263409999999995E-4</v>
      </c>
      <c r="V18" s="6">
        <v>0.14364291100000004</v>
      </c>
      <c r="W18" s="6">
        <v>8.2315540000000003E-3</v>
      </c>
      <c r="X18" s="6">
        <v>9.2850415040000005E-3</v>
      </c>
      <c r="Y18" s="6">
        <v>7.3295509529999997E-2</v>
      </c>
      <c r="Z18" s="6">
        <v>8.3088882699999984E-3</v>
      </c>
      <c r="AA18" s="6">
        <v>7.3316647560000003E-3</v>
      </c>
      <c r="AB18" s="6">
        <v>9.8221104059999995E-2</v>
      </c>
      <c r="AC18" s="6" t="s">
        <v>416</v>
      </c>
      <c r="AD18" s="6" t="s">
        <v>416</v>
      </c>
      <c r="AE18" s="60"/>
      <c r="AF18" s="26">
        <v>4885.8500000000004</v>
      </c>
      <c r="AG18" s="26" t="s">
        <v>418</v>
      </c>
      <c r="AH18" s="26">
        <v>2675.7</v>
      </c>
      <c r="AI18" s="26" t="s">
        <v>417</v>
      </c>
      <c r="AJ18" s="26" t="s">
        <v>417</v>
      </c>
      <c r="AK18" s="26"/>
      <c r="AL18" s="49" t="s">
        <v>49</v>
      </c>
    </row>
    <row r="19" spans="1:38" s="2" customFormat="1" ht="26.25" customHeight="1" thickBot="1" x14ac:dyDescent="0.45">
      <c r="A19" s="70" t="s">
        <v>53</v>
      </c>
      <c r="B19" s="70" t="s">
        <v>62</v>
      </c>
      <c r="C19" s="71" t="s">
        <v>63</v>
      </c>
      <c r="D19" s="72"/>
      <c r="E19" s="6">
        <v>5.234990778919947</v>
      </c>
      <c r="F19" s="6">
        <v>0.35905268925890238</v>
      </c>
      <c r="G19" s="6">
        <v>1.4124476481201327</v>
      </c>
      <c r="H19" s="6" t="s">
        <v>416</v>
      </c>
      <c r="I19" s="6">
        <v>0.18863598022141834</v>
      </c>
      <c r="J19" s="6">
        <v>0.18863598022141834</v>
      </c>
      <c r="K19" s="6">
        <v>0.18863598022141834</v>
      </c>
      <c r="L19" s="6">
        <v>0.10563397520885674</v>
      </c>
      <c r="M19" s="6">
        <v>0.62264035848863086</v>
      </c>
      <c r="N19" s="6">
        <v>8.1347904051512726E-4</v>
      </c>
      <c r="O19" s="6">
        <v>6.141287240578314E-5</v>
      </c>
      <c r="P19" s="6">
        <v>4.0257902434698827E-3</v>
      </c>
      <c r="Q19" s="6">
        <v>8.1887352286479304E-4</v>
      </c>
      <c r="R19" s="6">
        <v>1.9559883569724231E-3</v>
      </c>
      <c r="S19" s="6">
        <v>2.0888838713944849E-3</v>
      </c>
      <c r="T19" s="6">
        <v>1.451230769724231E-4</v>
      </c>
      <c r="U19" s="6">
        <v>1.34831187726158E-3</v>
      </c>
      <c r="V19" s="6">
        <v>0.27742836850691305</v>
      </c>
      <c r="W19" s="6">
        <v>1.5991040278896924E-2</v>
      </c>
      <c r="X19" s="6">
        <v>1.7923879665924628E-2</v>
      </c>
      <c r="Y19" s="6">
        <v>0.14148939184886308</v>
      </c>
      <c r="Z19" s="6">
        <v>1.6039598184051512E-2</v>
      </c>
      <c r="AA19" s="6">
        <v>1.415317299888694E-2</v>
      </c>
      <c r="AB19" s="6">
        <v>0.18960604269772616</v>
      </c>
      <c r="AC19" s="6" t="s">
        <v>416</v>
      </c>
      <c r="AD19" s="6" t="s">
        <v>416</v>
      </c>
      <c r="AE19" s="60"/>
      <c r="AF19" s="26">
        <v>9431.59</v>
      </c>
      <c r="AG19" s="26" t="s">
        <v>417</v>
      </c>
      <c r="AH19" s="26">
        <v>5359.2582286479301</v>
      </c>
      <c r="AI19" s="26" t="s">
        <v>417</v>
      </c>
      <c r="AJ19" s="26" t="s">
        <v>417</v>
      </c>
      <c r="AK19" s="26"/>
      <c r="AL19" s="49" t="s">
        <v>49</v>
      </c>
    </row>
    <row r="20" spans="1:38" s="2" customFormat="1" ht="26.25" customHeight="1" thickBot="1" x14ac:dyDescent="0.45">
      <c r="A20" s="70" t="s">
        <v>53</v>
      </c>
      <c r="B20" s="70" t="s">
        <v>64</v>
      </c>
      <c r="C20" s="71" t="s">
        <v>65</v>
      </c>
      <c r="D20" s="72"/>
      <c r="E20" s="6">
        <v>0.8626176000000001</v>
      </c>
      <c r="F20" s="6">
        <v>6.7329299999999995E-2</v>
      </c>
      <c r="G20" s="6">
        <v>0.4218860756084335</v>
      </c>
      <c r="H20" s="6" t="s">
        <v>416</v>
      </c>
      <c r="I20" s="6">
        <v>2.9869017198E-2</v>
      </c>
      <c r="J20" s="6">
        <v>2.9869017198E-2</v>
      </c>
      <c r="K20" s="6">
        <v>2.9869017198E-2</v>
      </c>
      <c r="L20" s="6">
        <v>1.6726120687919999E-2</v>
      </c>
      <c r="M20" s="6">
        <v>9.860221890000001E-2</v>
      </c>
      <c r="N20" s="6">
        <v>1.3381710000000003E-4</v>
      </c>
      <c r="O20" s="6">
        <v>1.0134089999999999E-5</v>
      </c>
      <c r="P20" s="6">
        <v>8.8342200000000003E-4</v>
      </c>
      <c r="Q20" s="6">
        <v>1.75212E-4</v>
      </c>
      <c r="R20" s="6">
        <v>3.1563330000000005E-4</v>
      </c>
      <c r="S20" s="6">
        <v>3.3193866000000001E-4</v>
      </c>
      <c r="T20" s="6">
        <v>2.8900499999999999E-5</v>
      </c>
      <c r="U20" s="6">
        <v>2.3991179999999999E-4</v>
      </c>
      <c r="V20" s="6">
        <v>4.4260593000000001E-2</v>
      </c>
      <c r="W20" s="6">
        <v>2.7688920000000002E-3</v>
      </c>
      <c r="X20" s="6">
        <v>2.8383989519999999E-3</v>
      </c>
      <c r="Y20" s="6">
        <v>2.2404781889999999E-2</v>
      </c>
      <c r="Z20" s="6">
        <v>2.54021451E-3</v>
      </c>
      <c r="AA20" s="6">
        <v>2.2415084280000002E-3</v>
      </c>
      <c r="AB20" s="6">
        <v>3.0024903779999997E-2</v>
      </c>
      <c r="AC20" s="6" t="s">
        <v>416</v>
      </c>
      <c r="AD20" s="6" t="s">
        <v>416</v>
      </c>
      <c r="AE20" s="60"/>
      <c r="AF20" s="26">
        <v>1493.4</v>
      </c>
      <c r="AG20" s="26" t="s">
        <v>417</v>
      </c>
      <c r="AH20" s="26">
        <v>1304.0999999999999</v>
      </c>
      <c r="AI20" s="26" t="s">
        <v>417</v>
      </c>
      <c r="AJ20" s="26" t="s">
        <v>417</v>
      </c>
      <c r="AK20" s="26"/>
      <c r="AL20" s="49" t="s">
        <v>49</v>
      </c>
    </row>
    <row r="21" spans="1:38" s="2" customFormat="1" ht="26.25" customHeight="1" thickBot="1" x14ac:dyDescent="0.45">
      <c r="A21" s="70" t="s">
        <v>53</v>
      </c>
      <c r="B21" s="70" t="s">
        <v>66</v>
      </c>
      <c r="C21" s="71" t="s">
        <v>67</v>
      </c>
      <c r="D21" s="72"/>
      <c r="E21" s="6">
        <v>3.1811810285000002</v>
      </c>
      <c r="F21" s="6">
        <v>2.9011496655999998</v>
      </c>
      <c r="G21" s="6">
        <v>1.4112909252630355</v>
      </c>
      <c r="H21" s="6">
        <v>0.33399899999999999</v>
      </c>
      <c r="I21" s="6">
        <v>1.3605643171099999</v>
      </c>
      <c r="J21" s="6">
        <v>1.38894873761</v>
      </c>
      <c r="K21" s="6">
        <v>1.45315150911</v>
      </c>
      <c r="L21" s="6">
        <v>0.4002982697884</v>
      </c>
      <c r="M21" s="6">
        <v>5.5480849000000001</v>
      </c>
      <c r="N21" s="6">
        <v>0.26349771489999996</v>
      </c>
      <c r="O21" s="6">
        <v>0.11763910832999999</v>
      </c>
      <c r="P21" s="6">
        <v>8.5353071500000009E-3</v>
      </c>
      <c r="Q21" s="6">
        <v>2.7585889000000001E-3</v>
      </c>
      <c r="R21" s="6">
        <v>0.21043205525</v>
      </c>
      <c r="S21" s="6">
        <v>5.7597879050000002E-2</v>
      </c>
      <c r="T21" s="6">
        <v>2.0013693240000002E-2</v>
      </c>
      <c r="U21" s="6">
        <v>5.4190784000000001E-3</v>
      </c>
      <c r="V21" s="6">
        <v>4.7709426549999998</v>
      </c>
      <c r="W21" s="6">
        <v>0.93955995549999993</v>
      </c>
      <c r="X21" s="6">
        <v>0.10457033738999999</v>
      </c>
      <c r="Y21" s="6">
        <v>0.21382754409999999</v>
      </c>
      <c r="Z21" s="6">
        <v>5.5468058599999995E-2</v>
      </c>
      <c r="AA21" s="6">
        <v>4.4876496710000005E-2</v>
      </c>
      <c r="AB21" s="6">
        <v>0.41874243679999995</v>
      </c>
      <c r="AC21" s="6">
        <v>8.9791189999999994E-5</v>
      </c>
      <c r="AD21" s="6">
        <v>2.4620165000000003E-2</v>
      </c>
      <c r="AE21" s="60"/>
      <c r="AF21" s="26">
        <v>4057.03</v>
      </c>
      <c r="AG21" s="26">
        <v>144.8245</v>
      </c>
      <c r="AH21" s="26">
        <v>3424.5</v>
      </c>
      <c r="AI21" s="26">
        <v>9027</v>
      </c>
      <c r="AJ21" s="26" t="s">
        <v>417</v>
      </c>
      <c r="AK21" s="26"/>
      <c r="AL21" s="49" t="s">
        <v>49</v>
      </c>
    </row>
    <row r="22" spans="1:38" s="2" customFormat="1" ht="26.25" customHeight="1" thickBot="1" x14ac:dyDescent="0.45">
      <c r="A22" s="70" t="s">
        <v>53</v>
      </c>
      <c r="B22" s="74" t="s">
        <v>68</v>
      </c>
      <c r="C22" s="71" t="s">
        <v>69</v>
      </c>
      <c r="D22" s="72"/>
      <c r="E22" s="6">
        <v>16.389215293499685</v>
      </c>
      <c r="F22" s="6">
        <v>1.3179767294096798</v>
      </c>
      <c r="G22" s="6">
        <v>12.727854142992321</v>
      </c>
      <c r="H22" s="6">
        <v>1.7108800000000004E-2</v>
      </c>
      <c r="I22" s="6">
        <v>0.4717063410347313</v>
      </c>
      <c r="J22" s="6">
        <v>0.47309354103473128</v>
      </c>
      <c r="K22" s="6">
        <v>0.47633034103473126</v>
      </c>
      <c r="L22" s="6">
        <v>0.24602947097944955</v>
      </c>
      <c r="M22" s="6">
        <v>8.6367084215997849</v>
      </c>
      <c r="N22" s="6">
        <v>1.0259693212017469</v>
      </c>
      <c r="O22" s="6">
        <v>1.9725395219532021E-2</v>
      </c>
      <c r="P22" s="6">
        <v>6.2355000782903194E-2</v>
      </c>
      <c r="Q22" s="6">
        <v>3.0902987327600103E-2</v>
      </c>
      <c r="R22" s="6">
        <v>0.11664568428950932</v>
      </c>
      <c r="S22" s="6">
        <v>0.13939653044659206</v>
      </c>
      <c r="T22" s="6">
        <v>9.9252784538569894E-2</v>
      </c>
      <c r="U22" s="6">
        <v>1.6061640992912622E-2</v>
      </c>
      <c r="V22" s="6">
        <v>2.3370895853027607</v>
      </c>
      <c r="W22" s="6">
        <v>1.6076152215368673</v>
      </c>
      <c r="X22" s="6">
        <v>0.38686436980584554</v>
      </c>
      <c r="Y22" s="6">
        <v>0.75739000716735527</v>
      </c>
      <c r="Z22" s="6">
        <v>0.21586718319803658</v>
      </c>
      <c r="AA22" s="6">
        <v>0.17206900122682686</v>
      </c>
      <c r="AB22" s="6">
        <v>1.5321905613980642</v>
      </c>
      <c r="AC22" s="6">
        <v>6.9937247514874415E-3</v>
      </c>
      <c r="AD22" s="6">
        <v>1.2837264661820402</v>
      </c>
      <c r="AE22" s="60"/>
      <c r="AF22" s="26">
        <v>20348.517051736566</v>
      </c>
      <c r="AG22" s="26">
        <v>6823.0639351500004</v>
      </c>
      <c r="AH22" s="26" t="s">
        <v>417</v>
      </c>
      <c r="AI22" s="26">
        <v>462.40000000000003</v>
      </c>
      <c r="AJ22" s="26">
        <v>728.10501886199995</v>
      </c>
      <c r="AK22" s="26"/>
      <c r="AL22" s="49" t="s">
        <v>49</v>
      </c>
    </row>
    <row r="23" spans="1:38" s="2" customFormat="1" ht="26.25" customHeight="1" thickBot="1" x14ac:dyDescent="0.45">
      <c r="A23" s="70" t="s">
        <v>70</v>
      </c>
      <c r="B23" s="74" t="s">
        <v>392</v>
      </c>
      <c r="C23" s="71" t="s">
        <v>388</v>
      </c>
      <c r="D23" s="117"/>
      <c r="E23" s="6">
        <v>5.412685999999999</v>
      </c>
      <c r="F23" s="6">
        <v>0.62416700000000003</v>
      </c>
      <c r="G23" s="6">
        <v>3.0200000000000001E-3</v>
      </c>
      <c r="H23" s="6">
        <v>1.3779999999999999E-3</v>
      </c>
      <c r="I23" s="6">
        <v>0.32152900000000001</v>
      </c>
      <c r="J23" s="6">
        <v>0.32152900000000001</v>
      </c>
      <c r="K23" s="6">
        <v>0.32152900000000001</v>
      </c>
      <c r="L23" s="6">
        <v>0.19739300000000001</v>
      </c>
      <c r="M23" s="6">
        <v>1.7088650000000001</v>
      </c>
      <c r="N23" s="6" t="s">
        <v>416</v>
      </c>
      <c r="O23" s="6">
        <v>1.5100000000000002E-6</v>
      </c>
      <c r="P23" s="6" t="s">
        <v>416</v>
      </c>
      <c r="Q23" s="6" t="s">
        <v>419</v>
      </c>
      <c r="R23" s="6">
        <v>7.5499999999999997E-6</v>
      </c>
      <c r="S23" s="6">
        <v>2.5669999999999995E-4</v>
      </c>
      <c r="T23" s="6">
        <v>1.0569999999999999E-5</v>
      </c>
      <c r="U23" s="6">
        <v>1.5100000000000002E-6</v>
      </c>
      <c r="V23" s="6">
        <v>1.5100000000000001E-4</v>
      </c>
      <c r="W23" s="6" t="s">
        <v>419</v>
      </c>
      <c r="X23" s="6">
        <v>4.5299999999999998E-6</v>
      </c>
      <c r="Y23" s="6">
        <v>7.5499999999999997E-6</v>
      </c>
      <c r="Z23" s="6" t="s">
        <v>419</v>
      </c>
      <c r="AA23" s="6" t="s">
        <v>419</v>
      </c>
      <c r="AB23" s="6" t="s">
        <v>419</v>
      </c>
      <c r="AC23" s="6" t="s">
        <v>419</v>
      </c>
      <c r="AD23" s="6" t="s">
        <v>419</v>
      </c>
      <c r="AE23" s="60"/>
      <c r="AF23" s="26">
        <v>7266.9</v>
      </c>
      <c r="AG23" s="26"/>
      <c r="AH23" s="26"/>
      <c r="AI23" s="26"/>
      <c r="AJ23" s="26"/>
      <c r="AK23" s="26"/>
      <c r="AL23" s="49" t="s">
        <v>49</v>
      </c>
    </row>
    <row r="24" spans="1:38" s="2" customFormat="1" ht="26.25" customHeight="1" thickBot="1" x14ac:dyDescent="0.45">
      <c r="A24" s="75" t="s">
        <v>53</v>
      </c>
      <c r="B24" s="74" t="s">
        <v>71</v>
      </c>
      <c r="C24" s="71" t="s">
        <v>72</v>
      </c>
      <c r="D24" s="72"/>
      <c r="E24" s="6">
        <v>8.0730828227732214</v>
      </c>
      <c r="F24" s="6">
        <v>0.67205178239635577</v>
      </c>
      <c r="G24" s="6">
        <v>4.395864631179907</v>
      </c>
      <c r="H24" s="6">
        <v>2.5663199999999997E-2</v>
      </c>
      <c r="I24" s="6">
        <v>0.39843430695308463</v>
      </c>
      <c r="J24" s="6">
        <v>0.40051510695308462</v>
      </c>
      <c r="K24" s="6">
        <v>0.40537030695308462</v>
      </c>
      <c r="L24" s="6">
        <v>0.19593255215500746</v>
      </c>
      <c r="M24" s="6">
        <v>1.3898423313263792</v>
      </c>
      <c r="N24" s="6">
        <v>1.9974267583668333E-2</v>
      </c>
      <c r="O24" s="6">
        <v>9.1106147837751242E-3</v>
      </c>
      <c r="P24" s="6">
        <v>4.2463280755025085E-3</v>
      </c>
      <c r="Q24" s="6">
        <v>9.63395018875627E-4</v>
      </c>
      <c r="R24" s="6">
        <v>1.9015424059170848E-2</v>
      </c>
      <c r="S24" s="6">
        <v>7.4860709250879308E-3</v>
      </c>
      <c r="T24" s="6">
        <v>1.5570815383668336E-3</v>
      </c>
      <c r="U24" s="6">
        <v>2.2242800025439654E-3</v>
      </c>
      <c r="V24" s="6">
        <v>0.79481907757977266</v>
      </c>
      <c r="W24" s="6">
        <v>9.2426938214195925E-2</v>
      </c>
      <c r="X24" s="6">
        <v>3.5564831126123041E-2</v>
      </c>
      <c r="Y24" s="6">
        <v>0.23710411841781348</v>
      </c>
      <c r="Z24" s="6">
        <v>2.9085000222952195E-2</v>
      </c>
      <c r="AA24" s="6">
        <v>2.5378050839781351E-2</v>
      </c>
      <c r="AB24" s="6">
        <v>0.32713200060667003</v>
      </c>
      <c r="AC24" s="6">
        <v>3.4679999999999997E-3</v>
      </c>
      <c r="AD24" s="6">
        <v>4.1615999999999989E-5</v>
      </c>
      <c r="AE24" s="60"/>
      <c r="AF24" s="26">
        <v>15066.367295854234</v>
      </c>
      <c r="AG24" s="26" t="s">
        <v>417</v>
      </c>
      <c r="AH24" s="26">
        <v>3796.2</v>
      </c>
      <c r="AI24" s="26">
        <v>693.59999999999991</v>
      </c>
      <c r="AJ24" s="26" t="s">
        <v>417</v>
      </c>
      <c r="AK24" s="26"/>
      <c r="AL24" s="49" t="s">
        <v>49</v>
      </c>
    </row>
    <row r="25" spans="1:38" s="2" customFormat="1" ht="26.25" customHeight="1" thickBot="1" x14ac:dyDescent="0.45">
      <c r="A25" s="70" t="s">
        <v>73</v>
      </c>
      <c r="B25" s="74" t="s">
        <v>74</v>
      </c>
      <c r="C25" s="76" t="s">
        <v>75</v>
      </c>
      <c r="D25" s="72"/>
      <c r="E25" s="6">
        <v>1.155324568802</v>
      </c>
      <c r="F25" s="6">
        <v>6.5288567989999968E-3</v>
      </c>
      <c r="G25" s="6">
        <v>6.7472731828999891E-2</v>
      </c>
      <c r="H25" s="6" t="s">
        <v>416</v>
      </c>
      <c r="I25" s="6">
        <v>1.0664436868000001E-2</v>
      </c>
      <c r="J25" s="6">
        <v>1.0664436868000001E-2</v>
      </c>
      <c r="K25" s="6" t="s">
        <v>416</v>
      </c>
      <c r="L25" s="6">
        <v>5.1189296966400021E-3</v>
      </c>
      <c r="M25" s="6">
        <v>0.57035214492500008</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4.0124099999999999E-4</v>
      </c>
      <c r="AC25" s="6" t="s">
        <v>416</v>
      </c>
      <c r="AD25" s="6" t="s">
        <v>416</v>
      </c>
      <c r="AE25" s="60"/>
      <c r="AF25" s="26">
        <v>3594.5285768698855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0.53430660381400008</v>
      </c>
      <c r="F26" s="6">
        <v>6.1292028850000006E-3</v>
      </c>
      <c r="G26" s="6">
        <v>3.6361000385000002E-2</v>
      </c>
      <c r="H26" s="6" t="s">
        <v>416</v>
      </c>
      <c r="I26" s="6">
        <v>5.3909200920000001E-3</v>
      </c>
      <c r="J26" s="6">
        <v>5.3909200920000001E-3</v>
      </c>
      <c r="K26" s="6" t="s">
        <v>416</v>
      </c>
      <c r="L26" s="6">
        <v>2.58764164416E-3</v>
      </c>
      <c r="M26" s="6">
        <v>0.38878735222799998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3.7668200000000004E-4</v>
      </c>
      <c r="AC26" s="6" t="s">
        <v>416</v>
      </c>
      <c r="AD26" s="6" t="s">
        <v>416</v>
      </c>
      <c r="AE26" s="60"/>
      <c r="AF26" s="26">
        <v>1937.0885349314649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19.150598657832095</v>
      </c>
      <c r="F27" s="6">
        <v>21.403951749689799</v>
      </c>
      <c r="G27" s="6">
        <v>6.4181744925858306E-2</v>
      </c>
      <c r="H27" s="6">
        <v>1.9442439128267173</v>
      </c>
      <c r="I27" s="6">
        <v>0.19897784745854624</v>
      </c>
      <c r="J27" s="6">
        <v>0.19897784745854624</v>
      </c>
      <c r="K27" s="6">
        <v>0.19897784745854624</v>
      </c>
      <c r="L27" s="6">
        <v>8.3000000000000004E-2</v>
      </c>
      <c r="M27" s="6">
        <v>138.56912981624544</v>
      </c>
      <c r="N27" s="6">
        <v>4.7361666969755562E-3</v>
      </c>
      <c r="O27" s="6">
        <v>3.8770337089728935E-2</v>
      </c>
      <c r="P27" s="6">
        <v>2.5995855141157515E-2</v>
      </c>
      <c r="Q27" s="6">
        <v>8.401057856108528E-4</v>
      </c>
      <c r="R27" s="6">
        <v>0.18292939635018871</v>
      </c>
      <c r="S27" s="6">
        <v>6.5366012838708549</v>
      </c>
      <c r="T27" s="6">
        <v>0.27335507142518023</v>
      </c>
      <c r="U27" s="6">
        <v>3.8636714872998697E-2</v>
      </c>
      <c r="V27" s="6">
        <v>3.8707192697791659</v>
      </c>
      <c r="W27" s="6">
        <v>0.86920503735023802</v>
      </c>
      <c r="X27" s="6">
        <v>2.2804333233141738E-2</v>
      </c>
      <c r="Y27" s="6">
        <v>2.7249726731228906E-2</v>
      </c>
      <c r="Z27" s="6">
        <v>1.8574652053089724E-2</v>
      </c>
      <c r="AA27" s="6">
        <v>2.7908018449599933E-2</v>
      </c>
      <c r="AB27" s="6">
        <v>9.6536730467060294E-2</v>
      </c>
      <c r="AC27" s="6" t="s">
        <v>416</v>
      </c>
      <c r="AD27" s="6" t="s">
        <v>416</v>
      </c>
      <c r="AE27" s="60"/>
      <c r="AF27" s="26">
        <v>137658.03179898096</v>
      </c>
      <c r="AG27" s="26" t="s">
        <v>419</v>
      </c>
      <c r="AH27" s="26" t="s">
        <v>419</v>
      </c>
      <c r="AI27" s="26">
        <v>380.08856486178001</v>
      </c>
      <c r="AJ27" s="26" t="s">
        <v>419</v>
      </c>
      <c r="AK27" s="26" t="s">
        <v>419</v>
      </c>
      <c r="AL27" s="49" t="s">
        <v>49</v>
      </c>
    </row>
    <row r="28" spans="1:38" s="2" customFormat="1" ht="26.25" customHeight="1" thickBot="1" x14ac:dyDescent="0.45">
      <c r="A28" s="70" t="s">
        <v>78</v>
      </c>
      <c r="B28" s="70" t="s">
        <v>81</v>
      </c>
      <c r="C28" s="71" t="s">
        <v>82</v>
      </c>
      <c r="D28" s="72"/>
      <c r="E28" s="6">
        <v>11.469803780920396</v>
      </c>
      <c r="F28" s="6">
        <v>9.2450900722044906</v>
      </c>
      <c r="G28" s="6">
        <v>1.5756432889197144E-2</v>
      </c>
      <c r="H28" s="6">
        <v>0.11092331901250466</v>
      </c>
      <c r="I28" s="6">
        <v>0.29021422298374194</v>
      </c>
      <c r="J28" s="6">
        <v>0.29021422298374194</v>
      </c>
      <c r="K28" s="6">
        <v>0.29021422298374194</v>
      </c>
      <c r="L28" s="6">
        <v>0.2322319734875499</v>
      </c>
      <c r="M28" s="6">
        <v>72.45657121699017</v>
      </c>
      <c r="N28" s="6">
        <v>8.5419331085803468E-4</v>
      </c>
      <c r="O28" s="6">
        <v>6.3520939952881727E-3</v>
      </c>
      <c r="P28" s="6">
        <v>5.5300611505580185E-3</v>
      </c>
      <c r="Q28" s="6">
        <v>1.5436381583399349E-4</v>
      </c>
      <c r="R28" s="6">
        <v>3.2394162831518226E-2</v>
      </c>
      <c r="S28" s="6">
        <v>1.0716059527011557</v>
      </c>
      <c r="T28" s="6">
        <v>4.4689055007717075E-2</v>
      </c>
      <c r="U28" s="6">
        <v>6.3466013374118861E-3</v>
      </c>
      <c r="V28" s="6">
        <v>0.63774501165319308</v>
      </c>
      <c r="W28" s="6">
        <v>0.35326860263241966</v>
      </c>
      <c r="X28" s="6">
        <v>9.55389900839714E-3</v>
      </c>
      <c r="Y28" s="6">
        <v>1.127769216227884E-2</v>
      </c>
      <c r="Z28" s="6">
        <v>8.1692454430057453E-3</v>
      </c>
      <c r="AA28" s="6">
        <v>9.9878634602238968E-3</v>
      </c>
      <c r="AB28" s="6">
        <v>3.8988700073905626E-2</v>
      </c>
      <c r="AC28" s="6" t="s">
        <v>416</v>
      </c>
      <c r="AD28" s="6" t="s">
        <v>416</v>
      </c>
      <c r="AE28" s="60"/>
      <c r="AF28" s="26">
        <v>32481.063028086915</v>
      </c>
      <c r="AG28" s="26" t="s">
        <v>419</v>
      </c>
      <c r="AH28" s="26" t="s">
        <v>419</v>
      </c>
      <c r="AI28" s="26">
        <v>746.14805221878009</v>
      </c>
      <c r="AJ28" s="26" t="s">
        <v>419</v>
      </c>
      <c r="AK28" s="26" t="s">
        <v>419</v>
      </c>
      <c r="AL28" s="49" t="s">
        <v>49</v>
      </c>
    </row>
    <row r="29" spans="1:38" s="2" customFormat="1" ht="26.25" customHeight="1" thickBot="1" x14ac:dyDescent="0.45">
      <c r="A29" s="70" t="s">
        <v>78</v>
      </c>
      <c r="B29" s="70" t="s">
        <v>83</v>
      </c>
      <c r="C29" s="71" t="s">
        <v>84</v>
      </c>
      <c r="D29" s="72"/>
      <c r="E29" s="6">
        <v>70.617310138636952</v>
      </c>
      <c r="F29" s="6">
        <v>5.924901590843259</v>
      </c>
      <c r="G29" s="6">
        <v>3.9620789445777821E-2</v>
      </c>
      <c r="H29" s="6">
        <v>2.4079854294117867E-2</v>
      </c>
      <c r="I29" s="6">
        <v>2.7017855488697924</v>
      </c>
      <c r="J29" s="6">
        <v>2.7017855488697924</v>
      </c>
      <c r="K29" s="6">
        <v>2.7017855488697924</v>
      </c>
      <c r="L29" s="6">
        <v>1.1263238765257892</v>
      </c>
      <c r="M29" s="6">
        <v>17.027582122482663</v>
      </c>
      <c r="N29" s="6">
        <v>1.2053050273619771E-3</v>
      </c>
      <c r="O29" s="6">
        <v>9.0166055378814326E-3</v>
      </c>
      <c r="P29" s="6">
        <v>1.2089174570442377E-2</v>
      </c>
      <c r="Q29" s="6">
        <v>2.2809763340457301E-4</v>
      </c>
      <c r="R29" s="6">
        <v>5.6872748191721778E-2</v>
      </c>
      <c r="S29" s="6">
        <v>1.5319026899017274</v>
      </c>
      <c r="T29" s="6">
        <v>6.2715522862950165E-2</v>
      </c>
      <c r="U29" s="6">
        <v>9.0916080531750435E-3</v>
      </c>
      <c r="V29" s="6">
        <v>0.91998981872222108</v>
      </c>
      <c r="W29" s="6">
        <v>0.45586116018304712</v>
      </c>
      <c r="X29" s="6">
        <v>6.5564068256250664E-3</v>
      </c>
      <c r="Y29" s="6">
        <v>3.9702685777396211E-2</v>
      </c>
      <c r="Z29" s="6">
        <v>4.4365019520062936E-2</v>
      </c>
      <c r="AA29" s="6">
        <v>1.0198855062083437E-2</v>
      </c>
      <c r="AB29" s="6">
        <v>0.10082296718516764</v>
      </c>
      <c r="AC29" s="6" t="s">
        <v>416</v>
      </c>
      <c r="AD29" s="6" t="s">
        <v>416</v>
      </c>
      <c r="AE29" s="60"/>
      <c r="AF29" s="26">
        <v>80604.340913632957</v>
      </c>
      <c r="AG29" s="26" t="s">
        <v>419</v>
      </c>
      <c r="AH29" s="26">
        <v>658</v>
      </c>
      <c r="AI29" s="26">
        <v>4228.9433829194395</v>
      </c>
      <c r="AJ29" s="26" t="s">
        <v>419</v>
      </c>
      <c r="AK29" s="26" t="s">
        <v>419</v>
      </c>
      <c r="AL29" s="49" t="s">
        <v>49</v>
      </c>
    </row>
    <row r="30" spans="1:38" s="2" customFormat="1" ht="26.25" customHeight="1" thickBot="1" x14ac:dyDescent="0.45">
      <c r="A30" s="70" t="s">
        <v>78</v>
      </c>
      <c r="B30" s="70" t="s">
        <v>85</v>
      </c>
      <c r="C30" s="71" t="s">
        <v>86</v>
      </c>
      <c r="D30" s="72"/>
      <c r="E30" s="6">
        <v>2.4449803264638321</v>
      </c>
      <c r="F30" s="6">
        <v>9.0566537388672508</v>
      </c>
      <c r="G30" s="6">
        <v>5.3018553294585649E-3</v>
      </c>
      <c r="H30" s="6">
        <v>1.83817956E-2</v>
      </c>
      <c r="I30" s="6">
        <v>0.12513302363999998</v>
      </c>
      <c r="J30" s="6">
        <v>0.12513302363999998</v>
      </c>
      <c r="K30" s="6">
        <v>0.12513302363999998</v>
      </c>
      <c r="L30" s="6">
        <v>1.9542492001823737E-2</v>
      </c>
      <c r="M30" s="6">
        <v>89.85011991421959</v>
      </c>
      <c r="N30" s="6">
        <v>4.8082712628055277E-4</v>
      </c>
      <c r="O30" s="6">
        <v>2.8616651129098813E-3</v>
      </c>
      <c r="P30" s="6">
        <v>2.5649762564513637E-3</v>
      </c>
      <c r="Q30" s="6">
        <v>8.8300579623851091E-5</v>
      </c>
      <c r="R30" s="6">
        <v>1.3613046225105828E-2</v>
      </c>
      <c r="S30" s="6">
        <v>0.47930332329909042</v>
      </c>
      <c r="T30" s="6">
        <v>2.0278559345005831E-2</v>
      </c>
      <c r="U30" s="6">
        <v>2.6234071912581303E-3</v>
      </c>
      <c r="V30" s="6">
        <v>0.28640050172696363</v>
      </c>
      <c r="W30" s="6">
        <v>0.19675804809363551</v>
      </c>
      <c r="X30" s="6">
        <v>3.5729214831316529E-3</v>
      </c>
      <c r="Y30" s="6">
        <v>5.3891802979413247E-3</v>
      </c>
      <c r="Z30" s="6">
        <v>2.5404459796102342E-3</v>
      </c>
      <c r="AA30" s="6">
        <v>6.1471198666581909E-3</v>
      </c>
      <c r="AB30" s="6">
        <v>1.7649667627341402E-2</v>
      </c>
      <c r="AC30" s="6" t="s">
        <v>416</v>
      </c>
      <c r="AD30" s="6" t="s">
        <v>416</v>
      </c>
      <c r="AE30" s="60"/>
      <c r="AF30" s="26">
        <v>10968.784259299173</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14.384538357018117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0.96799203003779033</v>
      </c>
      <c r="J32" s="6">
        <v>1.6934700232933841</v>
      </c>
      <c r="K32" s="6">
        <v>2.3750928923032792</v>
      </c>
      <c r="L32" s="6">
        <v>9.9359119887382399E-2</v>
      </c>
      <c r="M32" s="6" t="s">
        <v>416</v>
      </c>
      <c r="N32" s="6">
        <v>2.5824804034805231</v>
      </c>
      <c r="O32" s="6">
        <v>1.1642792061269015E-2</v>
      </c>
      <c r="P32" s="6">
        <v>7.4417045604199283E-6</v>
      </c>
      <c r="Q32" s="6">
        <v>7.4417045604199286E-12</v>
      </c>
      <c r="R32" s="6">
        <v>0.96033316672523827</v>
      </c>
      <c r="S32" s="6">
        <v>21.05546537363449</v>
      </c>
      <c r="T32" s="6">
        <v>0.14974335611095735</v>
      </c>
      <c r="U32" s="6">
        <v>1.8650186088499623E-2</v>
      </c>
      <c r="V32" s="6">
        <v>7.4417045604199288</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0.41107858195473729</v>
      </c>
      <c r="J33" s="6">
        <v>0.76125663324951343</v>
      </c>
      <c r="K33" s="6">
        <v>1.5225132664990269</v>
      </c>
      <c r="L33" s="6">
        <v>1.6138640624889681E-2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0.79800000000000004</v>
      </c>
      <c r="F34" s="6">
        <v>9.2999999999999999E-2</v>
      </c>
      <c r="G34" s="6">
        <v>4.1999999999999996E-2</v>
      </c>
      <c r="H34" s="6">
        <v>2.0000000000000001E-4</v>
      </c>
      <c r="I34" s="6">
        <v>0.02</v>
      </c>
      <c r="J34" s="6">
        <v>2.1999999999999999E-2</v>
      </c>
      <c r="K34" s="6">
        <v>0.03</v>
      </c>
      <c r="L34" s="6">
        <v>1.43E-2</v>
      </c>
      <c r="M34" s="6">
        <v>0.216</v>
      </c>
      <c r="N34" s="6" t="s">
        <v>416</v>
      </c>
      <c r="O34" s="6">
        <v>2.0000000000000001E-4</v>
      </c>
      <c r="P34" s="6" t="s">
        <v>416</v>
      </c>
      <c r="Q34" s="6" t="s">
        <v>416</v>
      </c>
      <c r="R34" s="6">
        <v>1E-3</v>
      </c>
      <c r="S34" s="6">
        <v>3.4000000000000002E-2</v>
      </c>
      <c r="T34" s="6">
        <v>1.4E-3</v>
      </c>
      <c r="U34" s="6">
        <v>2.0000000000000001E-4</v>
      </c>
      <c r="V34" s="6">
        <v>0.02</v>
      </c>
      <c r="W34" s="6" t="s">
        <v>416</v>
      </c>
      <c r="X34" s="6">
        <v>5.9999999999999995E-4</v>
      </c>
      <c r="Y34" s="6">
        <v>1E-3</v>
      </c>
      <c r="Z34" s="6">
        <v>6.8800000000000003E-4</v>
      </c>
      <c r="AA34" s="6">
        <v>1.5799999999999999E-4</v>
      </c>
      <c r="AB34" s="6">
        <v>2.4460000000000003E-3</v>
      </c>
      <c r="AC34" s="6" t="s">
        <v>419</v>
      </c>
      <c r="AD34" s="6" t="s">
        <v>419</v>
      </c>
      <c r="AE34" s="60"/>
      <c r="AF34" s="26">
        <v>855</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38.519445867462423</v>
      </c>
      <c r="F36" s="6">
        <v>2.0062000000000002</v>
      </c>
      <c r="G36" s="6">
        <v>25.36</v>
      </c>
      <c r="H36" s="6" t="s">
        <v>416</v>
      </c>
      <c r="I36" s="6">
        <v>2.9666000000000001</v>
      </c>
      <c r="J36" s="6">
        <v>3.2709000000000001</v>
      </c>
      <c r="K36" s="6">
        <v>3.2709000000000001</v>
      </c>
      <c r="L36" s="6">
        <v>0.89782099999999998</v>
      </c>
      <c r="M36" s="6">
        <v>5.4241999999999999</v>
      </c>
      <c r="N36" s="6">
        <v>0.11839</v>
      </c>
      <c r="O36" s="6">
        <v>1.1950000000000001E-2</v>
      </c>
      <c r="P36" s="6">
        <v>1.737E-2</v>
      </c>
      <c r="Q36" s="6">
        <v>0.32500000000000007</v>
      </c>
      <c r="R36" s="6">
        <v>0.34619</v>
      </c>
      <c r="S36" s="6">
        <v>0.81598000000000004</v>
      </c>
      <c r="T36" s="6">
        <v>15.055</v>
      </c>
      <c r="U36" s="6">
        <v>0.12411999999999999</v>
      </c>
      <c r="V36" s="6">
        <v>0.87960000000000005</v>
      </c>
      <c r="W36" s="6">
        <v>0.25236999999999998</v>
      </c>
      <c r="X36" s="6" t="s">
        <v>416</v>
      </c>
      <c r="Y36" s="6" t="s">
        <v>416</v>
      </c>
      <c r="Z36" s="6" t="s">
        <v>416</v>
      </c>
      <c r="AA36" s="6" t="s">
        <v>416</v>
      </c>
      <c r="AB36" s="6" t="s">
        <v>416</v>
      </c>
      <c r="AC36" s="6">
        <v>8.636000000000002E-2</v>
      </c>
      <c r="AD36" s="6">
        <v>0.27363799999999994</v>
      </c>
      <c r="AE36" s="60"/>
      <c r="AF36" s="26">
        <v>23961</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9.990000000000001E-4</v>
      </c>
      <c r="F37" s="6">
        <v>3.1050000000000001E-4</v>
      </c>
      <c r="G37" s="6" t="s">
        <v>417</v>
      </c>
      <c r="H37" s="6" t="s">
        <v>416</v>
      </c>
      <c r="I37" s="6">
        <v>1.0530000000000001E-5</v>
      </c>
      <c r="J37" s="6">
        <v>1.0530000000000001E-5</v>
      </c>
      <c r="K37" s="6">
        <v>1.0530000000000001E-5</v>
      </c>
      <c r="L37" s="6">
        <v>4.2120000000000004E-7</v>
      </c>
      <c r="M37" s="6">
        <v>3.9149999999999998E-4</v>
      </c>
      <c r="N37" s="6">
        <v>1.4850000000000001E-7</v>
      </c>
      <c r="O37" s="6">
        <v>1.215E-8</v>
      </c>
      <c r="P37" s="6">
        <v>7.2900000000000005E-6</v>
      </c>
      <c r="Q37" s="6">
        <v>1.35E-6</v>
      </c>
      <c r="R37" s="6">
        <v>1.7549999999999998E-7</v>
      </c>
      <c r="S37" s="6">
        <v>3.5099999999999997E-8</v>
      </c>
      <c r="T37" s="6">
        <v>1.7549999999999998E-7</v>
      </c>
      <c r="U37" s="6">
        <v>7.8300000000000006E-7</v>
      </c>
      <c r="V37" s="6">
        <v>9.8549999999999997E-6</v>
      </c>
      <c r="W37" s="6">
        <v>7.0199999999999997E-6</v>
      </c>
      <c r="X37" s="6">
        <v>9.7200000000000003E-9</v>
      </c>
      <c r="Y37" s="6">
        <v>3.9150000000000003E-8</v>
      </c>
      <c r="Z37" s="6">
        <v>1.4850000000000001E-8</v>
      </c>
      <c r="AA37" s="6">
        <v>1.4580000000000001E-8</v>
      </c>
      <c r="AB37" s="6">
        <v>7.8300000000000006E-8</v>
      </c>
      <c r="AC37" s="6" t="s">
        <v>419</v>
      </c>
      <c r="AD37" s="6" t="s">
        <v>419</v>
      </c>
      <c r="AE37" s="60"/>
      <c r="AF37" s="26" t="s">
        <v>417</v>
      </c>
      <c r="AG37" s="26" t="s">
        <v>417</v>
      </c>
      <c r="AH37" s="26">
        <v>13.5</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3.903392652</v>
      </c>
      <c r="F39" s="6">
        <v>0.28264587600000007</v>
      </c>
      <c r="G39" s="6">
        <v>0.77380317817157784</v>
      </c>
      <c r="H39" s="6" t="s">
        <v>445</v>
      </c>
      <c r="I39" s="6">
        <v>0.12695209599999999</v>
      </c>
      <c r="J39" s="6">
        <v>0.13724489199999998</v>
      </c>
      <c r="K39" s="6">
        <v>0.13724489199999998</v>
      </c>
      <c r="L39" s="6">
        <v>6.8710436000000014E-2</v>
      </c>
      <c r="M39" s="6">
        <v>0.63125193200000007</v>
      </c>
      <c r="N39" s="6">
        <v>2.2937500600000001E-2</v>
      </c>
      <c r="O39" s="6">
        <v>6.8671511399999996E-3</v>
      </c>
      <c r="P39" s="6">
        <v>7.7468600000000004E-3</v>
      </c>
      <c r="Q39" s="6">
        <v>4.8620508E-2</v>
      </c>
      <c r="R39" s="6">
        <v>6.9382337999999997E-3</v>
      </c>
      <c r="S39" s="6">
        <v>2.2888153960000004E-2</v>
      </c>
      <c r="T39" s="6">
        <v>4.6509458000000004E-3</v>
      </c>
      <c r="U39" s="6">
        <v>2.4357250800000001E-2</v>
      </c>
      <c r="V39" s="6">
        <v>0.41600029800000005</v>
      </c>
      <c r="W39" s="6">
        <v>3.2789535999999994E-2</v>
      </c>
      <c r="X39" s="6">
        <v>2.5958948000000004E-5</v>
      </c>
      <c r="Y39" s="6">
        <v>1.8858294000000003E-4</v>
      </c>
      <c r="Z39" s="6">
        <v>2.5904008E-5</v>
      </c>
      <c r="AA39" s="6">
        <v>2.3499228E-5</v>
      </c>
      <c r="AB39" s="6">
        <v>2.6394512400000007E-4</v>
      </c>
      <c r="AC39" s="6">
        <v>2.5160168000000001E-3</v>
      </c>
      <c r="AD39" s="6">
        <v>1.4867371999999999E-6</v>
      </c>
      <c r="AE39" s="60"/>
      <c r="AF39" s="26">
        <v>11436.44</v>
      </c>
      <c r="AG39" s="26" t="s">
        <v>417</v>
      </c>
      <c r="AH39" s="26">
        <v>5817.6</v>
      </c>
      <c r="AI39" s="26">
        <v>57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6.2107844672860519</v>
      </c>
      <c r="F41" s="6">
        <v>10.87522177854957</v>
      </c>
      <c r="G41" s="6">
        <v>4.2602750976635511</v>
      </c>
      <c r="H41" s="6">
        <v>1.3402274315707754</v>
      </c>
      <c r="I41" s="6">
        <v>14.270671762398695</v>
      </c>
      <c r="J41" s="6">
        <v>14.622131630636677</v>
      </c>
      <c r="K41" s="6">
        <v>15.337764399112647</v>
      </c>
      <c r="L41" s="6">
        <v>1.2762913451327813</v>
      </c>
      <c r="M41" s="6">
        <v>83.510976552999992</v>
      </c>
      <c r="N41" s="6">
        <v>0.65615197642999989</v>
      </c>
      <c r="O41" s="6">
        <v>0.30691515326500002</v>
      </c>
      <c r="P41" s="6">
        <v>3.1153516200000002E-2</v>
      </c>
      <c r="Q41" s="6">
        <v>6.2791292800000002E-3</v>
      </c>
      <c r="R41" s="6">
        <v>0.56069354278000005</v>
      </c>
      <c r="S41" s="6">
        <v>0.15546787459800002</v>
      </c>
      <c r="T41" s="6">
        <v>4.9382526355000005E-2</v>
      </c>
      <c r="U41" s="6">
        <v>1.2217453780000002E-2</v>
      </c>
      <c r="V41" s="6">
        <v>12.141966469550002</v>
      </c>
      <c r="W41" s="6">
        <v>14.705924399768103</v>
      </c>
      <c r="X41" s="6">
        <v>2.4063453610800005</v>
      </c>
      <c r="Y41" s="6">
        <v>2.2513958604199997</v>
      </c>
      <c r="Z41" s="6">
        <v>0.85254947461999997</v>
      </c>
      <c r="AA41" s="6">
        <v>1.4096888372199998</v>
      </c>
      <c r="AB41" s="6">
        <v>6.9199795333400003</v>
      </c>
      <c r="AC41" s="6">
        <v>0.11801735428</v>
      </c>
      <c r="AD41" s="6">
        <v>2.5060168771781854E-2</v>
      </c>
      <c r="AE41" s="60"/>
      <c r="AF41" s="26">
        <v>83147.14</v>
      </c>
      <c r="AG41" s="26">
        <v>140.89400000000001</v>
      </c>
      <c r="AH41" s="26">
        <v>10660.5</v>
      </c>
      <c r="AI41" s="26">
        <v>19202</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0.39000454500000004</v>
      </c>
      <c r="F43" s="6">
        <v>0.20137258499999999</v>
      </c>
      <c r="G43" s="6">
        <v>8.1199970083190576E-2</v>
      </c>
      <c r="H43" s="6">
        <v>2.3088000000000001E-2</v>
      </c>
      <c r="I43" s="6">
        <v>9.9115554999999994E-2</v>
      </c>
      <c r="J43" s="6">
        <v>0.10197634</v>
      </c>
      <c r="K43" s="6">
        <v>0.10634434000000001</v>
      </c>
      <c r="L43" s="6">
        <v>3.1043910800000001E-2</v>
      </c>
      <c r="M43" s="6">
        <v>0.399955595</v>
      </c>
      <c r="N43" s="6">
        <v>1.9045299999999998E-2</v>
      </c>
      <c r="O43" s="6">
        <v>8.7711899999999999E-3</v>
      </c>
      <c r="P43" s="6">
        <v>7.8890000000000015E-4</v>
      </c>
      <c r="Q43" s="6">
        <v>4.73289E-3</v>
      </c>
      <c r="R43" s="6">
        <v>1.5011190000000001E-2</v>
      </c>
      <c r="S43" s="6">
        <v>5.9413000000000001E-3</v>
      </c>
      <c r="T43" s="6">
        <v>1.68746E-3</v>
      </c>
      <c r="U43" s="6">
        <v>2.6191649999999997E-3</v>
      </c>
      <c r="V43" s="6">
        <v>0.35903940000000001</v>
      </c>
      <c r="W43" s="6">
        <v>6.525649E-2</v>
      </c>
      <c r="X43" s="6">
        <v>6.2420874349999999E-3</v>
      </c>
      <c r="Y43" s="6">
        <v>1.0000479749999999E-2</v>
      </c>
      <c r="Z43" s="6">
        <v>3.1218677049999997E-3</v>
      </c>
      <c r="AA43" s="6">
        <v>2.497647975E-3</v>
      </c>
      <c r="AB43" s="6">
        <v>2.1862082865E-2</v>
      </c>
      <c r="AC43" s="6">
        <v>3.1200000000000004E-3</v>
      </c>
      <c r="AD43" s="6">
        <v>3.7439999999999994E-5</v>
      </c>
      <c r="AE43" s="60"/>
      <c r="AF43" s="26">
        <v>1098.6500000000001</v>
      </c>
      <c r="AG43" s="26" t="s">
        <v>417</v>
      </c>
      <c r="AH43" s="26" t="s">
        <v>417</v>
      </c>
      <c r="AI43" s="26">
        <v>624</v>
      </c>
      <c r="AJ43" s="26" t="s">
        <v>417</v>
      </c>
      <c r="AK43" s="26"/>
      <c r="AL43" s="49" t="s">
        <v>49</v>
      </c>
    </row>
    <row r="44" spans="1:38" s="2" customFormat="1" ht="26.25" customHeight="1" thickBot="1" x14ac:dyDescent="0.45">
      <c r="A44" s="70" t="s">
        <v>70</v>
      </c>
      <c r="B44" s="70" t="s">
        <v>111</v>
      </c>
      <c r="C44" s="71" t="s">
        <v>112</v>
      </c>
      <c r="D44" s="72"/>
      <c r="E44" s="6">
        <v>16.856478062946948</v>
      </c>
      <c r="F44" s="6">
        <v>4.9412895602009819</v>
      </c>
      <c r="G44" s="6">
        <v>1.0232486795980369E-2</v>
      </c>
      <c r="H44" s="6">
        <v>3.9752101892965644E-3</v>
      </c>
      <c r="I44" s="6">
        <v>0.97995446883617665</v>
      </c>
      <c r="J44" s="6">
        <v>0.97995446883617665</v>
      </c>
      <c r="K44" s="6">
        <v>0.97995446883617665</v>
      </c>
      <c r="L44" s="6">
        <v>0.54190003530030384</v>
      </c>
      <c r="M44" s="6">
        <v>23.773986414571162</v>
      </c>
      <c r="N44" s="6">
        <v>9.7090000000000013E-4</v>
      </c>
      <c r="O44" s="6">
        <v>5.1162433979901849E-6</v>
      </c>
      <c r="P44" s="6" t="s">
        <v>416</v>
      </c>
      <c r="Q44" s="6" t="s">
        <v>419</v>
      </c>
      <c r="R44" s="6">
        <v>2.5581216989950925E-5</v>
      </c>
      <c r="S44" s="6">
        <v>8.697613776583314E-4</v>
      </c>
      <c r="T44" s="6">
        <v>3.5813703785931284E-5</v>
      </c>
      <c r="U44" s="6">
        <v>5.1162433979901849E-6</v>
      </c>
      <c r="V44" s="6">
        <v>5.1162433979901859E-4</v>
      </c>
      <c r="W44" s="6" t="s">
        <v>419</v>
      </c>
      <c r="X44" s="6">
        <v>1.5610473591960737E-5</v>
      </c>
      <c r="Y44" s="6">
        <v>2.5319473591960739E-5</v>
      </c>
      <c r="Z44" s="6" t="s">
        <v>419</v>
      </c>
      <c r="AA44" s="6" t="s">
        <v>419</v>
      </c>
      <c r="AB44" s="6" t="s">
        <v>419</v>
      </c>
      <c r="AC44" s="6" t="s">
        <v>419</v>
      </c>
      <c r="AD44" s="6" t="s">
        <v>419</v>
      </c>
      <c r="AE44" s="60"/>
      <c r="AF44" s="26">
        <v>21872.987499999999</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1.1974191059298163</v>
      </c>
      <c r="F47" s="6">
        <v>0.16957121832392</v>
      </c>
      <c r="G47" s="6">
        <v>1.5157203872529321E-2</v>
      </c>
      <c r="H47" s="6" t="s">
        <v>416</v>
      </c>
      <c r="I47" s="6" t="s">
        <v>416</v>
      </c>
      <c r="J47" s="6" t="s">
        <v>416</v>
      </c>
      <c r="K47" s="6" t="s">
        <v>416</v>
      </c>
      <c r="L47" s="6" t="s">
        <v>416</v>
      </c>
      <c r="M47" s="6">
        <v>9.5490384396934704</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3391.4243664784344</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11.727900000000002</v>
      </c>
      <c r="G48" s="6" t="s">
        <v>419</v>
      </c>
      <c r="H48" s="6" t="s">
        <v>419</v>
      </c>
      <c r="I48" s="6">
        <v>0.356076</v>
      </c>
      <c r="J48" s="6">
        <v>2.37384</v>
      </c>
      <c r="K48" s="6">
        <v>5.0585399999999998</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56.52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2.3000000000000003E-2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115</v>
      </c>
      <c r="AL51" s="49" t="s">
        <v>130</v>
      </c>
    </row>
    <row r="52" spans="1:38" s="2" customFormat="1" ht="26.25" customHeight="1" thickBot="1" x14ac:dyDescent="0.45">
      <c r="A52" s="70" t="s">
        <v>119</v>
      </c>
      <c r="B52" s="74" t="s">
        <v>131</v>
      </c>
      <c r="C52" s="76" t="s">
        <v>391</v>
      </c>
      <c r="D52" s="73"/>
      <c r="E52" s="6" t="s">
        <v>446</v>
      </c>
      <c r="F52" s="6" t="s">
        <v>446</v>
      </c>
      <c r="G52" s="6" t="s">
        <v>446</v>
      </c>
      <c r="H52" s="6">
        <v>2.1314700000000002E-2</v>
      </c>
      <c r="I52" s="6" t="s">
        <v>446</v>
      </c>
      <c r="J52" s="6" t="s">
        <v>446</v>
      </c>
      <c r="K52" s="6" t="s">
        <v>446</v>
      </c>
      <c r="L52" s="6" t="s">
        <v>419</v>
      </c>
      <c r="M52" s="6">
        <v>1.74393</v>
      </c>
      <c r="N52" s="6">
        <v>9.8822700000000013E-2</v>
      </c>
      <c r="O52" s="6" t="s">
        <v>418</v>
      </c>
      <c r="P52" s="6" t="s">
        <v>418</v>
      </c>
      <c r="Q52" s="6">
        <v>9.8822700000000013E-2</v>
      </c>
      <c r="R52" s="6">
        <v>9.8822700000000013E-2</v>
      </c>
      <c r="S52" s="6">
        <v>9.8822700000000013E-2</v>
      </c>
      <c r="T52" s="6">
        <v>9.8822700000000013E-2</v>
      </c>
      <c r="U52" s="6">
        <v>9.8822700000000013E-2</v>
      </c>
      <c r="V52" s="6">
        <v>9.8822700000000013E-2</v>
      </c>
      <c r="W52" s="6">
        <v>0.1104489</v>
      </c>
      <c r="X52" s="6" t="s">
        <v>419</v>
      </c>
      <c r="Y52" s="6" t="s">
        <v>419</v>
      </c>
      <c r="Z52" s="6" t="s">
        <v>419</v>
      </c>
      <c r="AA52" s="6" t="s">
        <v>419</v>
      </c>
      <c r="AB52" s="6" t="s">
        <v>419</v>
      </c>
      <c r="AC52" s="6" t="s">
        <v>419</v>
      </c>
      <c r="AD52" s="6" t="s">
        <v>419</v>
      </c>
      <c r="AE52" s="60"/>
      <c r="AF52" s="26"/>
      <c r="AG52" s="26"/>
      <c r="AH52" s="26"/>
      <c r="AI52" s="26"/>
      <c r="AJ52" s="26"/>
      <c r="AK52" s="26">
        <v>19.376999999999999</v>
      </c>
      <c r="AL52" s="49" t="s">
        <v>132</v>
      </c>
    </row>
    <row r="53" spans="1:38" s="2" customFormat="1" ht="26.25" customHeight="1" thickBot="1" x14ac:dyDescent="0.45">
      <c r="A53" s="70" t="s">
        <v>119</v>
      </c>
      <c r="B53" s="74" t="s">
        <v>133</v>
      </c>
      <c r="C53" s="76" t="s">
        <v>134</v>
      </c>
      <c r="D53" s="73"/>
      <c r="E53" s="6" t="s">
        <v>419</v>
      </c>
      <c r="F53" s="6">
        <v>7.41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3.7050000000000001</v>
      </c>
      <c r="AL53" s="49" t="s">
        <v>423</v>
      </c>
    </row>
    <row r="54" spans="1:38" s="2" customFormat="1" ht="37.5" customHeight="1" thickBot="1" x14ac:dyDescent="0.45">
      <c r="A54" s="70" t="s">
        <v>119</v>
      </c>
      <c r="B54" s="74" t="s">
        <v>135</v>
      </c>
      <c r="C54" s="76" t="s">
        <v>136</v>
      </c>
      <c r="D54" s="73"/>
      <c r="E54" s="6" t="s">
        <v>419</v>
      </c>
      <c r="F54" s="6">
        <v>7.000000000000001E-4</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7</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0.14556839970419669</v>
      </c>
      <c r="J57" s="6">
        <v>0.26202311946755408</v>
      </c>
      <c r="K57" s="6">
        <v>0.29113679940839338</v>
      </c>
      <c r="L57" s="6">
        <v>4.3670519911259012E-3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7926.6390000000001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9.8590916039999997E-3</v>
      </c>
      <c r="J58" s="6">
        <v>6.5727277360000003E-2</v>
      </c>
      <c r="K58" s="6">
        <v>0.13145455472000001</v>
      </c>
      <c r="L58" s="6">
        <v>4.5351821378400001E-5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328.63638679999997</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2.7273600000000002E-2</v>
      </c>
      <c r="J59" s="6">
        <v>3.06828E-2</v>
      </c>
      <c r="K59" s="6">
        <v>3.4091999999999997E-2</v>
      </c>
      <c r="L59" s="6">
        <v>1.6909631999999999E-5</v>
      </c>
      <c r="M59" s="6" t="s">
        <v>418</v>
      </c>
      <c r="N59" s="6">
        <v>0.193188</v>
      </c>
      <c r="O59" s="6">
        <v>1.4773200000000002E-2</v>
      </c>
      <c r="P59" s="6">
        <v>3.4092000000000004E-4</v>
      </c>
      <c r="Q59" s="6">
        <v>2.1591600000000002E-2</v>
      </c>
      <c r="R59" s="6">
        <v>2.6137199999999999E-2</v>
      </c>
      <c r="S59" s="6">
        <v>7.9547999999999999E-4</v>
      </c>
      <c r="T59" s="6">
        <v>5.56836E-2</v>
      </c>
      <c r="U59" s="6">
        <v>9.0912000000000007E-2</v>
      </c>
      <c r="V59" s="6">
        <v>4.2046800000000002E-2</v>
      </c>
      <c r="W59" s="6" t="s">
        <v>418</v>
      </c>
      <c r="X59" s="6" t="s">
        <v>418</v>
      </c>
      <c r="Y59" s="6" t="s">
        <v>418</v>
      </c>
      <c r="Z59" s="6" t="s">
        <v>418</v>
      </c>
      <c r="AA59" s="6" t="s">
        <v>418</v>
      </c>
      <c r="AB59" s="6" t="s">
        <v>418</v>
      </c>
      <c r="AC59" s="6" t="s">
        <v>418</v>
      </c>
      <c r="AD59" s="6" t="s">
        <v>418</v>
      </c>
      <c r="AE59" s="60"/>
      <c r="AF59" s="26"/>
      <c r="AG59" s="26"/>
      <c r="AH59" s="26"/>
      <c r="AI59" s="26"/>
      <c r="AJ59" s="26"/>
      <c r="AK59" s="26">
        <v>113640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0.15360984999999999</v>
      </c>
      <c r="J60" s="6">
        <v>1.5360985</v>
      </c>
      <c r="K60" s="6">
        <v>3.1336409399999998</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30.721969999999999</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2.3108930968062826</v>
      </c>
      <c r="J61" s="6">
        <v>23.108930968062825</v>
      </c>
      <c r="K61" s="6">
        <v>77.3480323504712</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0.159001</v>
      </c>
      <c r="F64" s="6">
        <v>1.4310090000000001E-2</v>
      </c>
      <c r="G64" s="6" t="s">
        <v>419</v>
      </c>
      <c r="H64" s="6">
        <v>7.9500500000000002E-3</v>
      </c>
      <c r="I64" s="6" t="s">
        <v>419</v>
      </c>
      <c r="J64" s="6" t="s">
        <v>419</v>
      </c>
      <c r="K64" s="6" t="s">
        <v>419</v>
      </c>
      <c r="L64" s="6" t="s">
        <v>419</v>
      </c>
      <c r="M64" s="6">
        <v>9.5400599999999997E-4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159.001</v>
      </c>
      <c r="AL64" s="49" t="s">
        <v>159</v>
      </c>
    </row>
    <row r="65" spans="1:38" s="2" customFormat="1" ht="26.25" customHeight="1" thickBot="1" x14ac:dyDescent="0.45">
      <c r="A65" s="70" t="s">
        <v>53</v>
      </c>
      <c r="B65" s="74" t="s">
        <v>160</v>
      </c>
      <c r="C65" s="71" t="s">
        <v>161</v>
      </c>
      <c r="D65" s="72"/>
      <c r="E65" s="6">
        <v>0.27638239999999997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197.416</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0.29299999999999998</v>
      </c>
      <c r="H70" s="6">
        <v>1.1488714285714285</v>
      </c>
      <c r="I70" s="6">
        <v>8.2766339999999994E-2</v>
      </c>
      <c r="J70" s="6">
        <v>0.11035512</v>
      </c>
      <c r="K70" s="6">
        <v>0.13794389999999998</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312.06099999999998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0.23713786485999999</v>
      </c>
      <c r="F72" s="6">
        <v>8.3910321412E-2</v>
      </c>
      <c r="G72" s="6">
        <v>0.10944824532</v>
      </c>
      <c r="H72" s="6" t="s">
        <v>416</v>
      </c>
      <c r="I72" s="6">
        <v>3.8306885862000005E-2</v>
      </c>
      <c r="J72" s="6">
        <v>4.3779298128000001E-2</v>
      </c>
      <c r="K72" s="6">
        <v>5.4724122659999999E-2</v>
      </c>
      <c r="L72" s="6">
        <v>1.3790478910319999E-4</v>
      </c>
      <c r="M72" s="6">
        <v>3.1010336173999997</v>
      </c>
      <c r="N72" s="6">
        <v>3.2834473595999995E-2</v>
      </c>
      <c r="O72" s="6">
        <v>2.736206133E-3</v>
      </c>
      <c r="P72" s="6">
        <v>4.3779298128000001E-2</v>
      </c>
      <c r="Q72" s="6">
        <v>1.824137422E-4</v>
      </c>
      <c r="R72" s="6">
        <v>2.3713786486E-3</v>
      </c>
      <c r="S72" s="6">
        <v>3.6482748440000004E-2</v>
      </c>
      <c r="T72" s="6">
        <v>9.120687110000001E-3</v>
      </c>
      <c r="U72" s="6" t="s">
        <v>416</v>
      </c>
      <c r="V72" s="6">
        <v>4.9251710393999996E-2</v>
      </c>
      <c r="W72" s="6">
        <v>5.4724122660000001</v>
      </c>
      <c r="X72" s="6" t="s">
        <v>416</v>
      </c>
      <c r="Y72" s="6" t="s">
        <v>416</v>
      </c>
      <c r="Z72" s="6" t="s">
        <v>416</v>
      </c>
      <c r="AA72" s="6" t="s">
        <v>416</v>
      </c>
      <c r="AB72" s="6">
        <v>0.87558596255999999</v>
      </c>
      <c r="AC72" s="6" t="s">
        <v>416</v>
      </c>
      <c r="AD72" s="6">
        <v>4.5603435550000002</v>
      </c>
      <c r="AE72" s="60"/>
      <c r="AF72" s="26"/>
      <c r="AG72" s="26"/>
      <c r="AH72" s="26"/>
      <c r="AI72" s="26"/>
      <c r="AJ72" s="26"/>
      <c r="AK72" s="26">
        <v>1824.137422</v>
      </c>
      <c r="AL72" s="49" t="s">
        <v>180</v>
      </c>
    </row>
    <row r="73" spans="1:38" s="2" customFormat="1" ht="26.25" customHeight="1" thickBot="1" x14ac:dyDescent="0.45">
      <c r="A73" s="70" t="s">
        <v>53</v>
      </c>
      <c r="B73" s="70" t="s">
        <v>181</v>
      </c>
      <c r="C73" s="71" t="s">
        <v>182</v>
      </c>
      <c r="D73" s="72"/>
      <c r="E73" s="6">
        <v>0.16</v>
      </c>
      <c r="F73" s="6" t="s">
        <v>416</v>
      </c>
      <c r="G73" s="6">
        <v>0.32</v>
      </c>
      <c r="H73" s="6" t="s">
        <v>416</v>
      </c>
      <c r="I73" s="6">
        <v>3.9529411764705882E-2</v>
      </c>
      <c r="J73" s="6">
        <v>5.6000000000000001E-2</v>
      </c>
      <c r="K73" s="6">
        <v>6.5882352941176475E-2</v>
      </c>
      <c r="L73" s="6">
        <v>3.9529411764705888E-3</v>
      </c>
      <c r="M73" s="6" t="s">
        <v>416</v>
      </c>
      <c r="N73" s="6" t="s">
        <v>416</v>
      </c>
      <c r="O73" s="6" t="s">
        <v>416</v>
      </c>
      <c r="P73" s="6" t="s">
        <v>416</v>
      </c>
      <c r="Q73" s="6" t="s">
        <v>416</v>
      </c>
      <c r="R73" s="6">
        <v>1.5</v>
      </c>
      <c r="S73" s="6" t="s">
        <v>416</v>
      </c>
      <c r="T73" s="6">
        <v>4.3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0.136765</v>
      </c>
      <c r="F74" s="6" t="s">
        <v>416</v>
      </c>
      <c r="G74" s="6">
        <v>0.61544249999999989</v>
      </c>
      <c r="H74" s="6" t="s">
        <v>416</v>
      </c>
      <c r="I74" s="6">
        <v>8.2058999999999979E-2</v>
      </c>
      <c r="J74" s="6">
        <v>9.5735499999999987E-2</v>
      </c>
      <c r="K74" s="6">
        <v>0.1230885</v>
      </c>
      <c r="L74" s="6">
        <v>1.8873569999999997E-3</v>
      </c>
      <c r="M74" s="6">
        <v>19.147099999999998</v>
      </c>
      <c r="N74" s="6" t="s">
        <v>416</v>
      </c>
      <c r="O74" s="6" t="s">
        <v>416</v>
      </c>
      <c r="P74" s="6" t="s">
        <v>416</v>
      </c>
      <c r="Q74" s="6" t="s">
        <v>416</v>
      </c>
      <c r="R74" s="6" t="s">
        <v>416</v>
      </c>
      <c r="S74" s="6" t="s">
        <v>416</v>
      </c>
      <c r="T74" s="6" t="s">
        <v>416</v>
      </c>
      <c r="U74" s="6" t="s">
        <v>416</v>
      </c>
      <c r="V74" s="6" t="s">
        <v>416</v>
      </c>
      <c r="W74" s="6" t="s">
        <v>416</v>
      </c>
      <c r="X74" s="6">
        <v>1.2308849999999998</v>
      </c>
      <c r="Y74" s="6">
        <v>1.2308849999999998</v>
      </c>
      <c r="Z74" s="6">
        <v>1.2308849999999998</v>
      </c>
      <c r="AA74" s="6">
        <v>0.15044150000000001</v>
      </c>
      <c r="AB74" s="6">
        <v>3.8430964999999992</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50.646907833707417</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11119289</v>
      </c>
      <c r="AL82" s="49" t="s">
        <v>218</v>
      </c>
    </row>
    <row r="83" spans="1:38" s="2" customFormat="1" ht="26.25" customHeight="1" thickBot="1" x14ac:dyDescent="0.45">
      <c r="A83" s="70" t="s">
        <v>53</v>
      </c>
      <c r="B83" s="81" t="s">
        <v>210</v>
      </c>
      <c r="C83" s="82" t="s">
        <v>211</v>
      </c>
      <c r="D83" s="72"/>
      <c r="E83" s="6" t="s">
        <v>416</v>
      </c>
      <c r="F83" s="6">
        <v>8.2747544160000006E-3</v>
      </c>
      <c r="G83" s="6" t="s">
        <v>416</v>
      </c>
      <c r="H83" s="6" t="s">
        <v>419</v>
      </c>
      <c r="I83" s="6">
        <v>0.20686886039999999</v>
      </c>
      <c r="J83" s="6">
        <v>1.5515164530000001</v>
      </c>
      <c r="K83" s="6">
        <v>7.2404101140000003</v>
      </c>
      <c r="L83" s="6">
        <v>1.1791525042800002E-2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517172151</v>
      </c>
      <c r="AL83" s="49" t="s">
        <v>411</v>
      </c>
    </row>
    <row r="84" spans="1:38" s="2" customFormat="1" ht="26.25" customHeight="1" thickBot="1" x14ac:dyDescent="0.45">
      <c r="A84" s="70" t="s">
        <v>53</v>
      </c>
      <c r="B84" s="81" t="s">
        <v>212</v>
      </c>
      <c r="C84" s="82" t="s">
        <v>213</v>
      </c>
      <c r="D84" s="72"/>
      <c r="E84" s="6" t="s">
        <v>416</v>
      </c>
      <c r="F84" s="6">
        <v>3.005300545E-2</v>
      </c>
      <c r="G84" s="6" t="s">
        <v>419</v>
      </c>
      <c r="H84" s="6" t="s">
        <v>419</v>
      </c>
      <c r="I84" s="6">
        <v>1.84941572E-2</v>
      </c>
      <c r="J84" s="6">
        <v>9.2470785999999999E-2</v>
      </c>
      <c r="K84" s="6">
        <v>0.369883144</v>
      </c>
      <c r="L84" s="6">
        <v>2.4042404359999995E-6</v>
      </c>
      <c r="M84" s="6">
        <v>2.1961811675000002E-3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23117696.5</v>
      </c>
      <c r="AL84" s="49" t="s">
        <v>411</v>
      </c>
    </row>
    <row r="85" spans="1:38" s="2" customFormat="1" ht="26.25" customHeight="1" thickBot="1" x14ac:dyDescent="0.45">
      <c r="A85" s="70" t="s">
        <v>207</v>
      </c>
      <c r="B85" s="76" t="s">
        <v>214</v>
      </c>
      <c r="C85" s="82" t="s">
        <v>402</v>
      </c>
      <c r="D85" s="72"/>
      <c r="E85" s="6" t="s">
        <v>419</v>
      </c>
      <c r="F85" s="6">
        <v>11.063059710000001</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129480811</v>
      </c>
      <c r="AL85" s="49" t="s">
        <v>215</v>
      </c>
    </row>
    <row r="86" spans="1:38" s="2" customFormat="1" ht="26.25" customHeight="1" thickBot="1" x14ac:dyDescent="0.45">
      <c r="A86" s="70" t="s">
        <v>207</v>
      </c>
      <c r="B86" s="76" t="s">
        <v>216</v>
      </c>
      <c r="C86" s="80" t="s">
        <v>217</v>
      </c>
      <c r="D86" s="72"/>
      <c r="E86" s="6" t="s">
        <v>419</v>
      </c>
      <c r="F86" s="6">
        <v>0.77106015999999999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2020553</v>
      </c>
      <c r="AL86" s="49" t="s">
        <v>218</v>
      </c>
    </row>
    <row r="87" spans="1:38" s="2" customFormat="1" ht="26.25" customHeight="1" thickBot="1" x14ac:dyDescent="0.45">
      <c r="A87" s="70" t="s">
        <v>207</v>
      </c>
      <c r="B87" s="76" t="s">
        <v>219</v>
      </c>
      <c r="C87" s="80" t="s">
        <v>220</v>
      </c>
      <c r="D87" s="72"/>
      <c r="E87" s="6" t="s">
        <v>419</v>
      </c>
      <c r="F87" s="6">
        <v>0.46677833999999996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2005033</v>
      </c>
      <c r="AL87" s="49" t="s">
        <v>218</v>
      </c>
    </row>
    <row r="88" spans="1:38" s="2" customFormat="1" ht="26.25" customHeight="1" thickBot="1" x14ac:dyDescent="0.45">
      <c r="A88" s="70" t="s">
        <v>207</v>
      </c>
      <c r="B88" s="76" t="s">
        <v>221</v>
      </c>
      <c r="C88" s="80" t="s">
        <v>222</v>
      </c>
      <c r="D88" s="72"/>
      <c r="E88" s="6" t="s">
        <v>416</v>
      </c>
      <c r="F88" s="6">
        <v>6.8131239985470806</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5.8950126075000005E-2</v>
      </c>
      <c r="Y88" s="6" t="s">
        <v>416</v>
      </c>
      <c r="Z88" s="6" t="s">
        <v>416</v>
      </c>
      <c r="AA88" s="6" t="s">
        <v>416</v>
      </c>
      <c r="AB88" s="6">
        <v>5.8950126075000005E-2</v>
      </c>
      <c r="AC88" s="6" t="s">
        <v>416</v>
      </c>
      <c r="AD88" s="6" t="s">
        <v>416</v>
      </c>
      <c r="AE88" s="60"/>
      <c r="AF88" s="26" t="s">
        <v>419</v>
      </c>
      <c r="AG88" s="26" t="s">
        <v>419</v>
      </c>
      <c r="AH88" s="26" t="s">
        <v>419</v>
      </c>
      <c r="AI88" s="26" t="s">
        <v>419</v>
      </c>
      <c r="AJ88" s="26" t="s">
        <v>419</v>
      </c>
      <c r="AK88" s="26">
        <v>449128412.20313799</v>
      </c>
      <c r="AL88" s="49" t="s">
        <v>411</v>
      </c>
    </row>
    <row r="89" spans="1:38" s="2" customFormat="1" ht="26.25" customHeight="1" thickBot="1" x14ac:dyDescent="0.45">
      <c r="A89" s="70" t="s">
        <v>207</v>
      </c>
      <c r="B89" s="76" t="s">
        <v>223</v>
      </c>
      <c r="C89" s="80" t="s">
        <v>224</v>
      </c>
      <c r="D89" s="72"/>
      <c r="E89" s="6" t="s">
        <v>419</v>
      </c>
      <c r="F89" s="6">
        <v>3.6403534999999998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8320808</v>
      </c>
      <c r="AL89" s="49" t="s">
        <v>411</v>
      </c>
    </row>
    <row r="90" spans="1:38" s="8" customFormat="1" ht="26.25" customHeight="1" thickBot="1" x14ac:dyDescent="0.45">
      <c r="A90" s="70" t="s">
        <v>207</v>
      </c>
      <c r="B90" s="76" t="s">
        <v>225</v>
      </c>
      <c r="C90" s="80" t="s">
        <v>226</v>
      </c>
      <c r="D90" s="72"/>
      <c r="E90" s="6" t="s">
        <v>419</v>
      </c>
      <c r="F90" s="6">
        <v>11.218251382064999</v>
      </c>
      <c r="G90" s="6" t="s">
        <v>419</v>
      </c>
      <c r="H90" s="6" t="s">
        <v>419</v>
      </c>
      <c r="I90" s="6">
        <v>0.47233799999999998</v>
      </c>
      <c r="J90" s="6">
        <v>0.708507</v>
      </c>
      <c r="K90" s="6">
        <v>0.86595300000000008</v>
      </c>
      <c r="L90" s="6" t="s">
        <v>419</v>
      </c>
      <c r="M90" s="6" t="s">
        <v>419</v>
      </c>
      <c r="N90" s="6" t="s">
        <v>419</v>
      </c>
      <c r="O90" s="6" t="s">
        <v>419</v>
      </c>
      <c r="P90" s="6" t="s">
        <v>419</v>
      </c>
      <c r="Q90" s="6" t="s">
        <v>419</v>
      </c>
      <c r="R90" s="6" t="s">
        <v>419</v>
      </c>
      <c r="S90" s="6" t="s">
        <v>419</v>
      </c>
      <c r="T90" s="6" t="s">
        <v>419</v>
      </c>
      <c r="U90" s="6" t="s">
        <v>419</v>
      </c>
      <c r="V90" s="6" t="s">
        <v>419</v>
      </c>
      <c r="W90" s="6" t="s">
        <v>419</v>
      </c>
      <c r="X90" s="6">
        <v>5.2459501500000004E-3</v>
      </c>
      <c r="Y90" s="6">
        <v>2.6479557899999999E-3</v>
      </c>
      <c r="Z90" s="6">
        <v>2.6479557899999999E-3</v>
      </c>
      <c r="AA90" s="6">
        <v>2.6479557899999999E-3</v>
      </c>
      <c r="AB90" s="6">
        <v>1.3189817520000001E-2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0.14972854849100004</v>
      </c>
      <c r="F91" s="6">
        <v>1.0400825228757999</v>
      </c>
      <c r="G91" s="6">
        <v>3.4820599999999999E-4</v>
      </c>
      <c r="H91" s="6">
        <v>0.34513837085425003</v>
      </c>
      <c r="I91" s="6">
        <v>2.2454845460469999</v>
      </c>
      <c r="J91" s="6">
        <v>2.2454900781409997</v>
      </c>
      <c r="K91" s="6">
        <v>2.2454912207639999</v>
      </c>
      <c r="L91" s="6">
        <v>1.0104680457211499</v>
      </c>
      <c r="M91" s="6">
        <v>4.5832639694745012</v>
      </c>
      <c r="N91" s="6">
        <v>9.0395199999999995E-2</v>
      </c>
      <c r="O91" s="6">
        <v>0.44926635547300003</v>
      </c>
      <c r="P91" s="6">
        <v>6.5721000000000001E-6</v>
      </c>
      <c r="Q91" s="6">
        <v>1.53349E-4</v>
      </c>
      <c r="R91" s="6">
        <v>1.79868E-3</v>
      </c>
      <c r="S91" s="6">
        <v>0.50028891147300003</v>
      </c>
      <c r="T91" s="6">
        <v>0.22800685573650001</v>
      </c>
      <c r="U91" s="6" t="s">
        <v>416</v>
      </c>
      <c r="V91" s="6">
        <v>0.2545258557365</v>
      </c>
      <c r="W91" s="6">
        <v>0.14969857049100002</v>
      </c>
      <c r="X91" s="6">
        <v>9.2314118469450004E-3</v>
      </c>
      <c r="Y91" s="6">
        <v>3.7424642622749999E-3</v>
      </c>
      <c r="Z91" s="6">
        <v>3.7424642622749999E-3</v>
      </c>
      <c r="AA91" s="6">
        <v>3.7424642622749999E-3</v>
      </c>
      <c r="AB91" s="6">
        <v>2.0458804633770002E-2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0.4324409102886192</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2452639.9472098807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0.82302090300000008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823020.90300000005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2.6588347826086961E-2</v>
      </c>
      <c r="F99" s="6">
        <v>2.5829280000000003</v>
      </c>
      <c r="G99" s="6" t="s">
        <v>419</v>
      </c>
      <c r="H99" s="6">
        <v>3.8098254756107668</v>
      </c>
      <c r="I99" s="6">
        <v>5.9040000000000002E-2</v>
      </c>
      <c r="J99" s="6">
        <v>9.0719999999999995E-2</v>
      </c>
      <c r="K99" s="6">
        <v>0.19871999999999998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144</v>
      </c>
      <c r="AL99" s="49" t="s">
        <v>244</v>
      </c>
    </row>
    <row r="100" spans="1:38" s="2" customFormat="1" ht="26.25" customHeight="1" thickBot="1" x14ac:dyDescent="0.45">
      <c r="A100" s="70" t="s">
        <v>242</v>
      </c>
      <c r="B100" s="70" t="s">
        <v>245</v>
      </c>
      <c r="C100" s="71" t="s">
        <v>407</v>
      </c>
      <c r="D100" s="84"/>
      <c r="E100" s="6">
        <v>7.7039999999999997E-2</v>
      </c>
      <c r="F100" s="6">
        <v>1.9270699999999998</v>
      </c>
      <c r="G100" s="6" t="s">
        <v>419</v>
      </c>
      <c r="H100" s="6">
        <v>4.5516159348370895</v>
      </c>
      <c r="I100" s="6">
        <v>9.6299999999999997E-2</v>
      </c>
      <c r="J100" s="6">
        <v>0.14445000000000002</v>
      </c>
      <c r="K100" s="6">
        <v>0.31564999999999999</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535</v>
      </c>
      <c r="AL100" s="49" t="s">
        <v>244</v>
      </c>
    </row>
    <row r="101" spans="1:38" s="2" customFormat="1" ht="26.25" customHeight="1" thickBot="1" x14ac:dyDescent="0.45">
      <c r="A101" s="70" t="s">
        <v>242</v>
      </c>
      <c r="B101" s="70" t="s">
        <v>246</v>
      </c>
      <c r="C101" s="71" t="s">
        <v>247</v>
      </c>
      <c r="D101" s="84"/>
      <c r="E101" s="6">
        <v>7.1229336000000004E-2</v>
      </c>
      <c r="F101" s="6">
        <v>1.504719723</v>
      </c>
      <c r="G101" s="6" t="s">
        <v>419</v>
      </c>
      <c r="H101" s="6">
        <v>3.5320917687790634</v>
      </c>
      <c r="I101" s="6">
        <v>0.17807334</v>
      </c>
      <c r="J101" s="6">
        <v>0.53422002000000002</v>
      </c>
      <c r="K101" s="6">
        <v>1.2465133800000001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8903.6669999999995</v>
      </c>
      <c r="AL101" s="49" t="s">
        <v>244</v>
      </c>
    </row>
    <row r="102" spans="1:38" s="2" customFormat="1" ht="26.25" customHeight="1" thickBot="1" x14ac:dyDescent="0.45">
      <c r="A102" s="70" t="s">
        <v>242</v>
      </c>
      <c r="B102" s="70" t="s">
        <v>248</v>
      </c>
      <c r="C102" s="71" t="s">
        <v>385</v>
      </c>
      <c r="D102" s="84"/>
      <c r="E102" s="6">
        <v>6.006758699999999E-3</v>
      </c>
      <c r="F102" s="6">
        <v>0.65634013000000002</v>
      </c>
      <c r="G102" s="6" t="s">
        <v>419</v>
      </c>
      <c r="H102" s="6">
        <v>3.7430975987260231</v>
      </c>
      <c r="I102" s="6">
        <v>4.2408721239117235E-3</v>
      </c>
      <c r="J102" s="6">
        <v>9.3211390929337945E-2</v>
      </c>
      <c r="K102" s="6">
        <v>0.59701909667948982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839.63</v>
      </c>
      <c r="AL102" s="49" t="s">
        <v>244</v>
      </c>
    </row>
    <row r="103" spans="1:38" s="2" customFormat="1" ht="26.25" customHeight="1" thickBot="1" x14ac:dyDescent="0.45">
      <c r="A103" s="70" t="s">
        <v>242</v>
      </c>
      <c r="B103" s="70" t="s">
        <v>249</v>
      </c>
      <c r="C103" s="71" t="s">
        <v>250</v>
      </c>
      <c r="D103" s="84"/>
      <c r="E103" s="6">
        <v>1.2190200000000001E-4</v>
      </c>
      <c r="F103" s="6">
        <v>1.7079208999999998E-2</v>
      </c>
      <c r="G103" s="6" t="s">
        <v>419</v>
      </c>
      <c r="H103" s="6">
        <v>7.9421000000000005E-3</v>
      </c>
      <c r="I103" s="6">
        <v>8.1267999999999998E-4</v>
      </c>
      <c r="J103" s="6">
        <v>1.2374899999999999E-3</v>
      </c>
      <c r="K103" s="6">
        <v>2.6781500000000002E-3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1.847</v>
      </c>
      <c r="AL103" s="49" t="s">
        <v>244</v>
      </c>
    </row>
    <row r="104" spans="1:38" s="2" customFormat="1" ht="26.25" customHeight="1" thickBot="1" x14ac:dyDescent="0.45">
      <c r="A104" s="70" t="s">
        <v>242</v>
      </c>
      <c r="B104" s="70" t="s">
        <v>251</v>
      </c>
      <c r="C104" s="71" t="s">
        <v>252</v>
      </c>
      <c r="D104" s="84"/>
      <c r="E104" s="6">
        <v>4.098164E-2</v>
      </c>
      <c r="F104" s="6">
        <v>3.1965679200000001</v>
      </c>
      <c r="G104" s="6" t="s">
        <v>419</v>
      </c>
      <c r="H104" s="6">
        <v>2.0490819999999998</v>
      </c>
      <c r="I104" s="6">
        <v>0.10245409999999999</v>
      </c>
      <c r="J104" s="6">
        <v>0.30736229999999998</v>
      </c>
      <c r="K104" s="6">
        <v>0.71717870000000006</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5122.7049999999999</v>
      </c>
      <c r="AL104" s="49" t="s">
        <v>244</v>
      </c>
    </row>
    <row r="105" spans="1:38" s="2" customFormat="1" ht="26.25" customHeight="1" thickBot="1" x14ac:dyDescent="0.45">
      <c r="A105" s="70" t="s">
        <v>242</v>
      </c>
      <c r="B105" s="70" t="s">
        <v>253</v>
      </c>
      <c r="C105" s="71" t="s">
        <v>254</v>
      </c>
      <c r="D105" s="84"/>
      <c r="E105" s="6">
        <v>5.9898000000000009E-3</v>
      </c>
      <c r="F105" s="6">
        <v>0.12739500000000001</v>
      </c>
      <c r="G105" s="6" t="s">
        <v>419</v>
      </c>
      <c r="H105" s="6">
        <v>0.20860000000000001</v>
      </c>
      <c r="I105" s="6">
        <v>4.1720000000000004E-3</v>
      </c>
      <c r="J105" s="6">
        <v>6.5560000000000002E-3</v>
      </c>
      <c r="K105" s="6">
        <v>1.4304000000000001E-2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29.8</v>
      </c>
      <c r="AL105" s="49" t="s">
        <v>244</v>
      </c>
    </row>
    <row r="106" spans="1:38" s="2" customFormat="1" ht="26.25" customHeight="1" thickBot="1" x14ac:dyDescent="0.45">
      <c r="A106" s="70" t="s">
        <v>242</v>
      </c>
      <c r="B106" s="70" t="s">
        <v>255</v>
      </c>
      <c r="C106" s="71" t="s">
        <v>256</v>
      </c>
      <c r="D106" s="84"/>
      <c r="E106" s="6">
        <v>1.0033116E-2</v>
      </c>
      <c r="F106" s="6">
        <v>7.3376520000000001E-2</v>
      </c>
      <c r="G106" s="6" t="s">
        <v>419</v>
      </c>
      <c r="H106" s="6">
        <v>0.349412</v>
      </c>
      <c r="I106" s="6">
        <v>4.9915999999999997E-3</v>
      </c>
      <c r="J106" s="6">
        <v>7.9865600000000002E-3</v>
      </c>
      <c r="K106" s="6">
        <v>1.6971440000000001E-2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49.915999999999997</v>
      </c>
      <c r="AL106" s="49" t="s">
        <v>244</v>
      </c>
    </row>
    <row r="107" spans="1:38" s="2" customFormat="1" ht="26.25" customHeight="1" thickBot="1" x14ac:dyDescent="0.45">
      <c r="A107" s="70" t="s">
        <v>242</v>
      </c>
      <c r="B107" s="70" t="s">
        <v>257</v>
      </c>
      <c r="C107" s="71" t="s">
        <v>378</v>
      </c>
      <c r="D107" s="84"/>
      <c r="E107" s="6">
        <v>3.8702474874999997E-2</v>
      </c>
      <c r="F107" s="6">
        <v>1.2771816708750003</v>
      </c>
      <c r="G107" s="6" t="s">
        <v>419</v>
      </c>
      <c r="H107" s="6">
        <v>2.4118945778183409</v>
      </c>
      <c r="I107" s="6">
        <v>2.3221484925000001E-2</v>
      </c>
      <c r="J107" s="6">
        <v>0.30961979899999997</v>
      </c>
      <c r="K107" s="6">
        <v>1.4706940452500001</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7740.4949750000005</v>
      </c>
      <c r="AL107" s="49" t="s">
        <v>244</v>
      </c>
    </row>
    <row r="108" spans="1:38" s="2" customFormat="1" ht="26.25" customHeight="1" thickBot="1" x14ac:dyDescent="0.45">
      <c r="A108" s="70" t="s">
        <v>242</v>
      </c>
      <c r="B108" s="70" t="s">
        <v>258</v>
      </c>
      <c r="C108" s="71" t="s">
        <v>379</v>
      </c>
      <c r="D108" s="84"/>
      <c r="E108" s="6">
        <v>4.1711044620000005E-2</v>
      </c>
      <c r="F108" s="6">
        <v>2.2523964094799998</v>
      </c>
      <c r="G108" s="6" t="s">
        <v>419</v>
      </c>
      <c r="H108" s="6">
        <v>2.4899191188476975</v>
      </c>
      <c r="I108" s="6">
        <v>4.1711044620000005E-2</v>
      </c>
      <c r="J108" s="6">
        <v>0.41711044620000004</v>
      </c>
      <c r="K108" s="6">
        <v>0.83422089240000008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20855.52231</v>
      </c>
      <c r="AL108" s="49" t="s">
        <v>244</v>
      </c>
    </row>
    <row r="109" spans="1:38" s="2" customFormat="1" ht="26.25" customHeight="1" thickBot="1" x14ac:dyDescent="0.45">
      <c r="A109" s="70" t="s">
        <v>242</v>
      </c>
      <c r="B109" s="70" t="s">
        <v>259</v>
      </c>
      <c r="C109" s="71" t="s">
        <v>380</v>
      </c>
      <c r="D109" s="84"/>
      <c r="E109" s="6">
        <v>3.7294581072000008E-3</v>
      </c>
      <c r="F109" s="6">
        <v>0.2279631268026</v>
      </c>
      <c r="G109" s="6" t="s">
        <v>419</v>
      </c>
      <c r="H109" s="6">
        <v>0.26106206750400007</v>
      </c>
      <c r="I109" s="6">
        <v>9.3236452680000009E-3</v>
      </c>
      <c r="J109" s="6">
        <v>5.1280048974000007E-2</v>
      </c>
      <c r="K109" s="6">
        <v>5.1280048974000007E-2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466.18226340000007</v>
      </c>
      <c r="AL109" s="49" t="s">
        <v>244</v>
      </c>
    </row>
    <row r="110" spans="1:38" s="2" customFormat="1" ht="26.25" customHeight="1" thickBot="1" x14ac:dyDescent="0.45">
      <c r="A110" s="70" t="s">
        <v>242</v>
      </c>
      <c r="B110" s="70" t="s">
        <v>260</v>
      </c>
      <c r="C110" s="71" t="s">
        <v>381</v>
      </c>
      <c r="D110" s="84"/>
      <c r="E110" s="6">
        <v>5.8886180640000004E-4</v>
      </c>
      <c r="F110" s="6">
        <v>7.19883558324E-2</v>
      </c>
      <c r="G110" s="6" t="s">
        <v>419</v>
      </c>
      <c r="H110" s="6">
        <v>6.6246953220000016E-2</v>
      </c>
      <c r="I110" s="6">
        <v>2.9443090320000003E-3</v>
      </c>
      <c r="J110" s="6">
        <v>2.0610163224000003E-2</v>
      </c>
      <c r="K110" s="6">
        <v>2.0610163224000003E-2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147.21545160000002</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8.52</v>
      </c>
      <c r="F112" s="6" t="s">
        <v>419</v>
      </c>
      <c r="G112" s="6" t="s">
        <v>419</v>
      </c>
      <c r="H112" s="6">
        <v>14.47407025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213000000</v>
      </c>
      <c r="AL112" s="49" t="s">
        <v>413</v>
      </c>
    </row>
    <row r="113" spans="1:38" s="2" customFormat="1" ht="26.25" customHeight="1" thickBot="1" x14ac:dyDescent="0.45">
      <c r="A113" s="70" t="s">
        <v>262</v>
      </c>
      <c r="B113" s="85" t="s">
        <v>265</v>
      </c>
      <c r="C113" s="86" t="s">
        <v>266</v>
      </c>
      <c r="D113" s="72"/>
      <c r="E113" s="6">
        <v>2.2248820362218105</v>
      </c>
      <c r="F113" s="6" t="s">
        <v>419</v>
      </c>
      <c r="G113" s="6" t="s">
        <v>419</v>
      </c>
      <c r="H113" s="6">
        <v>14.740326286036407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55622050.905545264</v>
      </c>
      <c r="AL113" s="49" t="s">
        <v>431</v>
      </c>
    </row>
    <row r="114" spans="1:38" s="2" customFormat="1" ht="26.25" customHeight="1" thickBot="1" x14ac:dyDescent="0.45">
      <c r="A114" s="70" t="s">
        <v>262</v>
      </c>
      <c r="B114" s="85" t="s">
        <v>267</v>
      </c>
      <c r="C114" s="86" t="s">
        <v>386</v>
      </c>
      <c r="D114" s="72"/>
      <c r="E114" s="6">
        <v>2.2238578000000002E-2</v>
      </c>
      <c r="F114" s="6" t="s">
        <v>419</v>
      </c>
      <c r="G114" s="6" t="s">
        <v>419</v>
      </c>
      <c r="H114" s="6">
        <v>7.3387307400000004E-2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11119289</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8.6100842169971106</v>
      </c>
      <c r="F116" s="6" t="s">
        <v>419</v>
      </c>
      <c r="G116" s="6" t="s">
        <v>419</v>
      </c>
      <c r="H116" s="6">
        <v>12.256209744197523</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215252105.42492777</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0.22025580000000008</v>
      </c>
      <c r="J119" s="6">
        <v>5.7266508000000025</v>
      </c>
      <c r="K119" s="6">
        <v>5.7266508000000025</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3670930.0000000014</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3.1569998000000012</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3670930.0000000014</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1.033685315262</v>
      </c>
      <c r="F123" s="6">
        <v>0.22471419897000003</v>
      </c>
      <c r="G123" s="6">
        <v>0.22471419897000003</v>
      </c>
      <c r="H123" s="6">
        <v>1.078628155056</v>
      </c>
      <c r="I123" s="6">
        <v>2.5895144857500001</v>
      </c>
      <c r="J123" s="6">
        <v>2.5617418682580002</v>
      </c>
      <c r="K123" s="6">
        <v>2.6066847080520001</v>
      </c>
      <c r="L123" s="6">
        <v>0.22471419897000003</v>
      </c>
      <c r="M123" s="6">
        <v>29.976874142598</v>
      </c>
      <c r="N123" s="6">
        <v>4.9437123773400003E-2</v>
      </c>
      <c r="O123" s="6">
        <v>0.39549699018720003</v>
      </c>
      <c r="P123" s="6">
        <v>6.2919975711600018E-2</v>
      </c>
      <c r="Q123" s="6">
        <v>2.8763417468160002E-3</v>
      </c>
      <c r="R123" s="6">
        <v>3.5954271835200002E-2</v>
      </c>
      <c r="S123" s="6">
        <v>3.2808273049620001E-2</v>
      </c>
      <c r="T123" s="6">
        <v>2.3370276692880002E-2</v>
      </c>
      <c r="U123" s="6">
        <v>8.9885679588000006E-3</v>
      </c>
      <c r="V123" s="6">
        <v>0.25167990284640007</v>
      </c>
      <c r="W123" s="6">
        <v>0.22471419897000003</v>
      </c>
      <c r="X123" s="6">
        <v>0.17662536039042001</v>
      </c>
      <c r="Y123" s="6">
        <v>0.49302295254018003</v>
      </c>
      <c r="Z123" s="6">
        <v>0.21033249023592004</v>
      </c>
      <c r="AA123" s="6">
        <v>0.15100794170784002</v>
      </c>
      <c r="AB123" s="6">
        <v>1.03098874487436</v>
      </c>
      <c r="AC123" s="6" t="s">
        <v>419</v>
      </c>
      <c r="AD123" s="6" t="s">
        <v>419</v>
      </c>
      <c r="AE123" s="60"/>
      <c r="AF123" s="26" t="s">
        <v>419</v>
      </c>
      <c r="AG123" s="26" t="s">
        <v>419</v>
      </c>
      <c r="AH123" s="26" t="s">
        <v>419</v>
      </c>
      <c r="AI123" s="26" t="s">
        <v>419</v>
      </c>
      <c r="AJ123" s="26" t="s">
        <v>419</v>
      </c>
      <c r="AK123" s="26">
        <v>449.42839794000002</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1.0246883490477132</v>
      </c>
      <c r="G125" s="6" t="s">
        <v>419</v>
      </c>
      <c r="H125" s="6" t="s">
        <v>416</v>
      </c>
      <c r="I125" s="6">
        <v>1.6023591931266121E-4</v>
      </c>
      <c r="J125" s="6">
        <v>1.0633838281658425E-3</v>
      </c>
      <c r="K125" s="6">
        <v>2.2481585042958218E-3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4855.6339185654906</v>
      </c>
      <c r="AL125" s="49" t="s">
        <v>437</v>
      </c>
    </row>
    <row r="126" spans="1:38" s="2" customFormat="1" ht="26.25" customHeight="1" thickBot="1" x14ac:dyDescent="0.45">
      <c r="A126" s="70" t="s">
        <v>287</v>
      </c>
      <c r="B126" s="70" t="s">
        <v>290</v>
      </c>
      <c r="C126" s="71" t="s">
        <v>291</v>
      </c>
      <c r="D126" s="72"/>
      <c r="E126" s="6" t="s">
        <v>416</v>
      </c>
      <c r="F126" s="6" t="s">
        <v>416</v>
      </c>
      <c r="G126" s="6" t="s">
        <v>416</v>
      </c>
      <c r="H126" s="6">
        <v>1.2658176E-2</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52.742400000000004</v>
      </c>
      <c r="AL126" s="49" t="s">
        <v>438</v>
      </c>
    </row>
    <row r="127" spans="1:38" s="2" customFormat="1" ht="26.25" customHeight="1" thickBot="1" x14ac:dyDescent="0.45">
      <c r="A127" s="70" t="s">
        <v>287</v>
      </c>
      <c r="B127" s="70" t="s">
        <v>292</v>
      </c>
      <c r="C127" s="71" t="s">
        <v>293</v>
      </c>
      <c r="D127" s="72"/>
      <c r="E127" s="6" t="s">
        <v>416</v>
      </c>
      <c r="F127" s="6" t="s">
        <v>416</v>
      </c>
      <c r="G127" s="6" t="s">
        <v>416</v>
      </c>
      <c r="H127" s="6">
        <v>3.2282608695652173E-3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6.6989999999999997E-6</v>
      </c>
      <c r="F129" s="6">
        <v>5.6980000000000007E-5</v>
      </c>
      <c r="G129" s="6">
        <v>3.6189999999999998E-7</v>
      </c>
      <c r="H129" s="6" t="s">
        <v>416</v>
      </c>
      <c r="I129" s="6">
        <v>3.0799999999999998E-8</v>
      </c>
      <c r="J129" s="6">
        <v>5.3900000000000006E-8</v>
      </c>
      <c r="K129" s="6">
        <v>7.7000000000000001E-8</v>
      </c>
      <c r="L129" s="6">
        <v>1.0780000000000002E-9</v>
      </c>
      <c r="M129" s="6">
        <v>5.3900000000000005E-7</v>
      </c>
      <c r="N129" s="6">
        <v>1.0009999999999999E-5</v>
      </c>
      <c r="O129" s="6">
        <v>7.7000000000000004E-7</v>
      </c>
      <c r="P129" s="6">
        <v>4.312E-7</v>
      </c>
      <c r="Q129" s="6">
        <v>1.2319999999999999E-7</v>
      </c>
      <c r="R129" s="6" t="s">
        <v>416</v>
      </c>
      <c r="S129" s="6" t="s">
        <v>416</v>
      </c>
      <c r="T129" s="6">
        <v>1.0779999999999999E-6</v>
      </c>
      <c r="U129" s="6" t="s">
        <v>416</v>
      </c>
      <c r="V129" s="6" t="s">
        <v>416</v>
      </c>
      <c r="W129" s="6">
        <v>2.6949999999999999E-3</v>
      </c>
      <c r="X129" s="6" t="s">
        <v>416</v>
      </c>
      <c r="Y129" s="6" t="s">
        <v>416</v>
      </c>
      <c r="Z129" s="6" t="s">
        <v>416</v>
      </c>
      <c r="AA129" s="6" t="s">
        <v>416</v>
      </c>
      <c r="AB129" s="6">
        <v>1.54E-7</v>
      </c>
      <c r="AC129" s="6">
        <v>1.5399999999999998E-5</v>
      </c>
      <c r="AD129" s="6" t="s">
        <v>419</v>
      </c>
      <c r="AE129" s="60"/>
      <c r="AF129" s="26"/>
      <c r="AG129" s="26"/>
      <c r="AH129" s="26"/>
      <c r="AI129" s="26"/>
      <c r="AJ129" s="26"/>
      <c r="AK129" s="26">
        <v>7.7000000000000002E-3</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1.7426613422464793E-2</v>
      </c>
      <c r="F131" s="6">
        <v>5.3037519111849372E-3</v>
      </c>
      <c r="G131" s="6">
        <v>1.6775009616233501E-3</v>
      </c>
      <c r="H131" s="6" t="s">
        <v>416</v>
      </c>
      <c r="I131" s="6" t="s">
        <v>416</v>
      </c>
      <c r="J131" s="6" t="s">
        <v>416</v>
      </c>
      <c r="K131" s="6">
        <v>1.2880540355734861E-3</v>
      </c>
      <c r="L131" s="6">
        <v>2.962524281819015E-3</v>
      </c>
      <c r="M131" s="6">
        <v>1.7275077653573794E-4</v>
      </c>
      <c r="N131" s="6" t="s">
        <v>419</v>
      </c>
      <c r="O131" s="6" t="s">
        <v>419</v>
      </c>
      <c r="P131" s="6">
        <v>8.7966513841224461E-2</v>
      </c>
      <c r="Q131" s="6">
        <v>1.5153576889099822E-3</v>
      </c>
      <c r="R131" s="6">
        <v>3.030715377819967E-4</v>
      </c>
      <c r="S131" s="6" t="s">
        <v>419</v>
      </c>
      <c r="T131" s="6">
        <v>1.5153576889099835E-4</v>
      </c>
      <c r="U131" s="6" t="s">
        <v>416</v>
      </c>
      <c r="V131" s="6" t="s">
        <v>416</v>
      </c>
      <c r="W131" s="6">
        <v>1.5107323392642895E-2</v>
      </c>
      <c r="X131" s="6" t="s">
        <v>416</v>
      </c>
      <c r="Y131" s="6" t="s">
        <v>416</v>
      </c>
      <c r="Z131" s="6" t="s">
        <v>416</v>
      </c>
      <c r="AA131" s="6" t="s">
        <v>416</v>
      </c>
      <c r="AB131" s="6">
        <v>3.0307153778199642E-7</v>
      </c>
      <c r="AC131" s="6">
        <v>0.75767884445499112</v>
      </c>
      <c r="AD131" s="6">
        <v>0.15153576889099821</v>
      </c>
      <c r="AE131" s="60"/>
      <c r="AF131" s="26"/>
      <c r="AG131" s="26"/>
      <c r="AH131" s="26"/>
      <c r="AI131" s="26"/>
      <c r="AJ131" s="26"/>
      <c r="AK131" s="26">
        <v>7.5767884445499103</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2.2961680000000002E-2</v>
      </c>
      <c r="J133" s="6">
        <v>2.6817839999999999E-2</v>
      </c>
      <c r="K133" s="6">
        <v>3.8211040000000002E-2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17.527999999999999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5.9646529377000013</v>
      </c>
      <c r="F135" s="6">
        <v>1.1953212300000002</v>
      </c>
      <c r="G135" s="6">
        <v>0.22711103370000002</v>
      </c>
      <c r="H135" s="6" t="s">
        <v>416</v>
      </c>
      <c r="I135" s="6">
        <v>5.5104308703000013</v>
      </c>
      <c r="J135" s="6">
        <v>5.8451208147000013</v>
      </c>
      <c r="K135" s="6">
        <v>5.9526997254000014</v>
      </c>
      <c r="L135" s="6">
        <v>3.0582891330165012</v>
      </c>
      <c r="M135" s="6">
        <v>75.161798942400026</v>
      </c>
      <c r="N135" s="6">
        <v>0.80086522410000027</v>
      </c>
      <c r="O135" s="6">
        <v>8.3672486100000026E-2</v>
      </c>
      <c r="P135" s="6" t="s">
        <v>416</v>
      </c>
      <c r="Q135" s="6">
        <v>4.7812849200000014E-2</v>
      </c>
      <c r="R135" s="6">
        <v>1.1953212300000004E-2</v>
      </c>
      <c r="S135" s="6">
        <v>0.16734497220000005</v>
      </c>
      <c r="T135" s="6" t="s">
        <v>416</v>
      </c>
      <c r="U135" s="6">
        <v>3.5859636900000005E-2</v>
      </c>
      <c r="V135" s="6">
        <v>21.575548201500006</v>
      </c>
      <c r="W135" s="6" t="s">
        <v>416</v>
      </c>
      <c r="X135" s="6">
        <v>4.4926370495999993E-3</v>
      </c>
      <c r="Y135" s="6">
        <v>8.4236944679999988E-3</v>
      </c>
      <c r="Z135" s="6">
        <v>1.90937074608E-2</v>
      </c>
      <c r="AA135" s="6" t="s">
        <v>416</v>
      </c>
      <c r="AB135" s="6">
        <v>3.2010038978399998E-2</v>
      </c>
      <c r="AC135" s="6" t="s">
        <v>416</v>
      </c>
      <c r="AD135" s="6" t="s">
        <v>419</v>
      </c>
      <c r="AE135" s="60"/>
      <c r="AF135" s="26"/>
      <c r="AG135" s="26"/>
      <c r="AH135" s="26"/>
      <c r="AI135" s="26"/>
      <c r="AJ135" s="26"/>
      <c r="AK135" s="26">
        <v>1195.3212300000002</v>
      </c>
      <c r="AL135" s="49" t="s">
        <v>448</v>
      </c>
    </row>
    <row r="136" spans="1:38" s="2" customFormat="1" ht="26.25" customHeight="1" thickBot="1" x14ac:dyDescent="0.45">
      <c r="A136" s="70" t="s">
        <v>287</v>
      </c>
      <c r="B136" s="70" t="s">
        <v>312</v>
      </c>
      <c r="C136" s="71" t="s">
        <v>313</v>
      </c>
      <c r="D136" s="72"/>
      <c r="E136" s="6" t="s">
        <v>419</v>
      </c>
      <c r="F136" s="6">
        <v>9.3945497624999992E-3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626.30331750000005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363.55738357069953</v>
      </c>
      <c r="F141" s="20">
        <f t="shared" ref="F141:AD141" si="0">SUM(F14:F140)</f>
        <v>215.06909121376756</v>
      </c>
      <c r="G141" s="20">
        <f t="shared" si="0"/>
        <v>230.48222402056797</v>
      </c>
      <c r="H141" s="20">
        <f t="shared" si="0"/>
        <v>71.485840847821564</v>
      </c>
      <c r="I141" s="20">
        <f t="shared" si="0"/>
        <v>47.690518171450847</v>
      </c>
      <c r="J141" s="20">
        <f t="shared" si="0"/>
        <v>90.716324336639289</v>
      </c>
      <c r="K141" s="20">
        <f t="shared" si="0"/>
        <v>168.95510313571918</v>
      </c>
      <c r="L141" s="20">
        <f t="shared" si="0"/>
        <v>10.493052940930244</v>
      </c>
      <c r="M141" s="20">
        <f t="shared" si="0"/>
        <v>616.19831015927139</v>
      </c>
      <c r="N141" s="20">
        <f t="shared" si="0"/>
        <v>30.73762482209052</v>
      </c>
      <c r="O141" s="20">
        <f t="shared" si="0"/>
        <v>4.67424452571972</v>
      </c>
      <c r="P141" s="20">
        <f t="shared" si="0"/>
        <v>2.467667873848189</v>
      </c>
      <c r="Q141" s="20">
        <f t="shared" si="0"/>
        <v>2.3040707972015113</v>
      </c>
      <c r="R141" s="20">
        <f>SUM(R14:R140)</f>
        <v>7.4464172543267457</v>
      </c>
      <c r="S141" s="20">
        <f t="shared" si="0"/>
        <v>34.545417463479886</v>
      </c>
      <c r="T141" s="20">
        <f t="shared" si="0"/>
        <v>60.17704351184139</v>
      </c>
      <c r="U141" s="20">
        <f t="shared" si="0"/>
        <v>15.081856458019267</v>
      </c>
      <c r="V141" s="20">
        <f t="shared" si="0"/>
        <v>72.087160174527483</v>
      </c>
      <c r="W141" s="20">
        <f t="shared" si="0"/>
        <v>28.121220360187202</v>
      </c>
      <c r="X141" s="20">
        <f t="shared" si="0"/>
        <v>4.5039440279083349</v>
      </c>
      <c r="Y141" s="20">
        <f t="shared" si="0"/>
        <v>5.607806838845609</v>
      </c>
      <c r="Z141" s="20">
        <f t="shared" si="0"/>
        <v>2.7745683354598314</v>
      </c>
      <c r="AA141" s="20">
        <f t="shared" si="0"/>
        <v>2.0503559901017354</v>
      </c>
      <c r="AB141" s="20">
        <f t="shared" si="0"/>
        <v>15.812986524999872</v>
      </c>
      <c r="AC141" s="20">
        <f t="shared" si="0"/>
        <v>11.883422543026898</v>
      </c>
      <c r="AD141" s="20">
        <f t="shared" si="0"/>
        <v>32.324376807452765</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363.55738357069953</v>
      </c>
      <c r="F152" s="14">
        <f t="shared" ref="F152:AD152" si="1">SUM(F$141, F$151, IF(AND(ISNUMBER(SEARCH($B$4,"AT|BE|CH|GB|IE|LT|LU|NL")),SUM(F$143:F$149)&gt;0),SUM(F$143:F$149)-SUM(F$27:F$33),0))</f>
        <v>215.06909121376756</v>
      </c>
      <c r="G152" s="14">
        <f t="shared" si="1"/>
        <v>230.48222402056797</v>
      </c>
      <c r="H152" s="14">
        <f t="shared" si="1"/>
        <v>71.485840847821564</v>
      </c>
      <c r="I152" s="14">
        <f t="shared" si="1"/>
        <v>47.690518171450847</v>
      </c>
      <c r="J152" s="14">
        <f t="shared" si="1"/>
        <v>90.716324336639289</v>
      </c>
      <c r="K152" s="14">
        <f t="shared" si="1"/>
        <v>168.95510313571918</v>
      </c>
      <c r="L152" s="14">
        <f t="shared" si="1"/>
        <v>10.493052940930244</v>
      </c>
      <c r="M152" s="14">
        <f t="shared" si="1"/>
        <v>616.19831015927139</v>
      </c>
      <c r="N152" s="14">
        <f t="shared" si="1"/>
        <v>30.73762482209052</v>
      </c>
      <c r="O152" s="14">
        <f t="shared" si="1"/>
        <v>4.67424452571972</v>
      </c>
      <c r="P152" s="14">
        <f t="shared" si="1"/>
        <v>2.467667873848189</v>
      </c>
      <c r="Q152" s="14">
        <f t="shared" si="1"/>
        <v>2.3040707972015113</v>
      </c>
      <c r="R152" s="14">
        <f t="shared" si="1"/>
        <v>7.4464172543267457</v>
      </c>
      <c r="S152" s="14">
        <f t="shared" si="1"/>
        <v>34.545417463479886</v>
      </c>
      <c r="T152" s="14">
        <f t="shared" si="1"/>
        <v>60.17704351184139</v>
      </c>
      <c r="U152" s="14">
        <f t="shared" si="1"/>
        <v>15.081856458019267</v>
      </c>
      <c r="V152" s="14">
        <f t="shared" si="1"/>
        <v>72.087160174527483</v>
      </c>
      <c r="W152" s="14">
        <f t="shared" si="1"/>
        <v>28.121220360187202</v>
      </c>
      <c r="X152" s="14">
        <f t="shared" si="1"/>
        <v>4.5039440279083349</v>
      </c>
      <c r="Y152" s="14">
        <f t="shared" si="1"/>
        <v>5.607806838845609</v>
      </c>
      <c r="Z152" s="14">
        <f t="shared" si="1"/>
        <v>2.7745683354598314</v>
      </c>
      <c r="AA152" s="14">
        <f t="shared" si="1"/>
        <v>2.0503559901017354</v>
      </c>
      <c r="AB152" s="14">
        <f t="shared" si="1"/>
        <v>15.812986524999872</v>
      </c>
      <c r="AC152" s="14">
        <f t="shared" si="1"/>
        <v>11.883422543026898</v>
      </c>
      <c r="AD152" s="14">
        <f t="shared" si="1"/>
        <v>32.324376807452765</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363.55738357069953</v>
      </c>
      <c r="F154" s="14">
        <f>SUM(F$141, F$153, -1 * IF(OR($B$6=2005,$B$6&gt;=2020),SUM(F$99:F$122),0), IF(AND(ISNUMBER(SEARCH($B$4,"AT|BE|CH|GB|IE|LT|LU|NL")),SUM(F$143:F$149)&gt;0),SUM(F$143:F$149)-SUM(F$27:F$33),0))</f>
        <v>215.06909121376756</v>
      </c>
      <c r="G154" s="14">
        <f>SUM(G$141, G$153, IF(AND(ISNUMBER(SEARCH($B$4,"AT|BE|CH|GB|IE|LT|LU|NL")),SUM(G$143:G$149)&gt;0),SUM(G$143:G$149)-SUM(G$27:G$33),0))</f>
        <v>230.48222402056797</v>
      </c>
      <c r="H154" s="14">
        <f>SUM(H$141, H$153, IF(AND(ISNUMBER(SEARCH($B$4,"AT|BE|CH|GB|IE|LT|LU|NL")),SUM(H$143:H$149)&gt;0),SUM(H$143:H$149)-SUM(H$27:H$33),0))</f>
        <v>71.485840847821564</v>
      </c>
      <c r="I154" s="14">
        <f t="shared" ref="I154:AD154" si="2">SUM(I$141, I$153, IF(AND(ISNUMBER(SEARCH($B$4,"AT|BE|CH|GB|IE|LT|LU|NL")),SUM(I$143:I$149)&gt;0),SUM(I$143:I$149)-SUM(I$27:I$33),0))</f>
        <v>47.690518171450847</v>
      </c>
      <c r="J154" s="14">
        <f t="shared" si="2"/>
        <v>90.716324336639289</v>
      </c>
      <c r="K154" s="14">
        <f t="shared" si="2"/>
        <v>168.95510313571918</v>
      </c>
      <c r="L154" s="14">
        <f t="shared" si="2"/>
        <v>10.493052940930244</v>
      </c>
      <c r="M154" s="14">
        <f t="shared" si="2"/>
        <v>616.19831015927139</v>
      </c>
      <c r="N154" s="14">
        <f t="shared" si="2"/>
        <v>30.73762482209052</v>
      </c>
      <c r="O154" s="14">
        <f t="shared" si="2"/>
        <v>4.67424452571972</v>
      </c>
      <c r="P154" s="14">
        <f t="shared" si="2"/>
        <v>2.467667873848189</v>
      </c>
      <c r="Q154" s="14">
        <f t="shared" si="2"/>
        <v>2.3040707972015113</v>
      </c>
      <c r="R154" s="14">
        <f t="shared" si="2"/>
        <v>7.4464172543267457</v>
      </c>
      <c r="S154" s="14">
        <f t="shared" si="2"/>
        <v>34.545417463479886</v>
      </c>
      <c r="T154" s="14">
        <f t="shared" si="2"/>
        <v>60.17704351184139</v>
      </c>
      <c r="U154" s="14">
        <f t="shared" si="2"/>
        <v>15.081856458019267</v>
      </c>
      <c r="V154" s="14">
        <f t="shared" si="2"/>
        <v>72.087160174527483</v>
      </c>
      <c r="W154" s="14">
        <f t="shared" si="2"/>
        <v>28.121220360187202</v>
      </c>
      <c r="X154" s="14">
        <f t="shared" si="2"/>
        <v>4.5039440279083349</v>
      </c>
      <c r="Y154" s="14">
        <f t="shared" si="2"/>
        <v>5.607806838845609</v>
      </c>
      <c r="Z154" s="14">
        <f t="shared" si="2"/>
        <v>2.7745683354598314</v>
      </c>
      <c r="AA154" s="14">
        <f t="shared" si="2"/>
        <v>2.0503559901017354</v>
      </c>
      <c r="AB154" s="14">
        <f t="shared" si="2"/>
        <v>15.812986524999872</v>
      </c>
      <c r="AC154" s="14">
        <f t="shared" si="2"/>
        <v>11.883422543026898</v>
      </c>
      <c r="AD154" s="14">
        <f t="shared" si="2"/>
        <v>32.324376807452765</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10.817690702254</v>
      </c>
      <c r="F157" s="23">
        <v>1.5830310944E-2</v>
      </c>
      <c r="G157" s="23">
        <v>0.62086639531400001</v>
      </c>
      <c r="H157" s="23" t="s">
        <v>416</v>
      </c>
      <c r="I157" s="23">
        <v>0.151804455389</v>
      </c>
      <c r="J157" s="23">
        <v>0.151804455389</v>
      </c>
      <c r="K157" s="23" t="s">
        <v>416</v>
      </c>
      <c r="L157" s="23">
        <v>7.2866138586720003E-2</v>
      </c>
      <c r="M157" s="23">
        <v>1.535498902189</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9.72882E-4</v>
      </c>
      <c r="AC157" s="23" t="s">
        <v>416</v>
      </c>
      <c r="AD157" s="23" t="s">
        <v>416</v>
      </c>
      <c r="AE157" s="63"/>
      <c r="AF157" s="23">
        <v>33075.916161724774</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1.713587798112</v>
      </c>
      <c r="F158" s="23">
        <v>4.3103119700000003E-3</v>
      </c>
      <c r="G158" s="23">
        <v>8.4615082771000008E-2</v>
      </c>
      <c r="H158" s="23" t="s">
        <v>416</v>
      </c>
      <c r="I158" s="23">
        <v>1.3947258057999999E-2</v>
      </c>
      <c r="J158" s="23">
        <v>1.3947258057999999E-2</v>
      </c>
      <c r="K158" s="23" t="s">
        <v>416</v>
      </c>
      <c r="L158" s="23">
        <v>6.6946838678400003E-3</v>
      </c>
      <c r="M158" s="23">
        <v>0.65376868692500001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2.6489899999999997E-4</v>
      </c>
      <c r="AC158" s="23" t="s">
        <v>416</v>
      </c>
      <c r="AD158" s="23" t="s">
        <v>416</v>
      </c>
      <c r="AE158" s="63"/>
      <c r="AF158" s="23">
        <v>4507.7676721751996</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220.81319999999999</v>
      </c>
      <c r="F159" s="23">
        <v>7.5620000000000003</v>
      </c>
      <c r="G159" s="23">
        <v>172.32000000000002</v>
      </c>
      <c r="H159" s="23" t="s">
        <v>449</v>
      </c>
      <c r="I159" s="23">
        <v>14.167999999999999</v>
      </c>
      <c r="J159" s="23">
        <v>15.668799999999999</v>
      </c>
      <c r="K159" s="23">
        <v>15.668799999999999</v>
      </c>
      <c r="L159" s="23">
        <v>3.7699600000000002</v>
      </c>
      <c r="M159" s="23">
        <v>20.6312</v>
      </c>
      <c r="N159" s="23">
        <v>0.48464000000000002</v>
      </c>
      <c r="O159" s="23">
        <v>5.2319999999999998E-2</v>
      </c>
      <c r="P159" s="23">
        <v>5.9200000000000003E-2</v>
      </c>
      <c r="Q159" s="23">
        <v>1.6756800000000001</v>
      </c>
      <c r="R159" s="23">
        <v>1.77688</v>
      </c>
      <c r="S159" s="23">
        <v>3.35772</v>
      </c>
      <c r="T159" s="23">
        <v>78.552000000000007</v>
      </c>
      <c r="U159" s="23">
        <v>0.54764000000000002</v>
      </c>
      <c r="V159" s="23">
        <v>3.3456000000000001</v>
      </c>
      <c r="W159" s="23">
        <v>1.1934</v>
      </c>
      <c r="X159" s="23" t="s">
        <v>449</v>
      </c>
      <c r="Y159" s="23" t="s">
        <v>449</v>
      </c>
      <c r="Z159" s="23" t="s">
        <v>449</v>
      </c>
      <c r="AA159" s="23" t="s">
        <v>449</v>
      </c>
      <c r="AB159" s="23" t="s">
        <v>449</v>
      </c>
      <c r="AC159" s="23">
        <v>0.36968000000000006</v>
      </c>
      <c r="AD159" s="23">
        <v>1.4061520000000001</v>
      </c>
      <c r="AE159" s="63"/>
      <c r="AF159" s="23">
        <v>113376.26999999999</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0.22242494648832872</v>
      </c>
      <c r="F163" s="25">
        <v>0.66727483946498611</v>
      </c>
      <c r="G163" s="25">
        <v>4.4484989297665742E-2</v>
      </c>
      <c r="H163" s="25">
        <v>4.4484989297665742E-2</v>
      </c>
      <c r="I163" s="25">
        <v>0.20251698658751249</v>
      </c>
      <c r="J163" s="25">
        <v>0.2475207613847375</v>
      </c>
      <c r="K163" s="25">
        <v>0.38253208577641251</v>
      </c>
      <c r="L163" s="25">
        <v>1.8226528792876125E-2</v>
      </c>
      <c r="M163" s="25">
        <v>6.7172333839475273</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2224.2494648832871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2022-02-15T08:57:16Z</dcterms:modified>
</cp:coreProperties>
</file>