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ThisWorkbook" defaultThemeVersion="153222"/>
  <bookViews>
    <workbookView xWindow="0" yWindow="0" windowWidth="19038" windowHeight="16236"/>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<sst xmlns="http://schemas.openxmlformats.org/spreadsheetml/2006/main" count="3521" uniqueCount="452">
  <si>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</si>
  <si>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</si>
  <si>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</si>
  <si>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</si>
  <si>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</si>
  <si>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</si>
  <si>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</si>
  <si>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</si>
  <si>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</si>
  <si>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</si>
  <si>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</si>
  <si>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</si>
  <si>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</si>
  <si>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</si>
  <si>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</si>
  <si>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</si>
  <si>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</si>
  <si>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</si>
  <si>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</si>
  <si>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</si>
  <si>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</si>
  <si>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</si>
  <si>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</si>
  <si>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</si>
  <si>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</si>
  <si>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</si>
  <si>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</si>
  <si>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</si>
  <si>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</si>
  <si>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</si>
  <si>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</si>
  <si>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</si>
  <si>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</si>
  <si>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</si>
  <si>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</si>
  <si>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</si>
  <si>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</si>
  <si>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</si>
  <si>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</si>
  <si>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</si>
  <si>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</si>
  <si>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</si>
  <si>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</si>
  <si>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</si>
  <si>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</si>
  <si>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</si>
  <si>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</si>
  <si>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</si>
  <si>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</si>
  <si>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</si>
  <si>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</si>
  <si>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</si>
  <si>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</si>
  <si>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</si>
  <si>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</si>
  <si>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</si>
  <si>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</si>
  <si>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</si>
  <si>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</si>
  <si>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</si>
  <si>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</si>
  <si>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</si>
  <si>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</si>
  <si>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</si>
  <si>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</si>
  <si>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</si>
  <si>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</si>
  <si>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</si>
  <si>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</si>
  <si>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</si>
  <si>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</si>
  <si>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</si>
  <si>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</si>
  <si>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</si>
  <si>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</si>
  <si>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</si>
  <si>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</si>
  <si>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</si>
  <si>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</si>
  <si>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</si>
  <si>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</si>
  <si>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</si>
  <si>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</si>
  <si>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</si>
  <si>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</si>
  <si>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</si>
  <si>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</si>
  <si>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</si>
  <si>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</si>
  <si>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</si>
  <si>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</si>
  <si>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</si>
  <si>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</si>
  <si>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</si>
  <si>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</si>
  <si>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</si>
  <si>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</si>
  <si>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</si>
  <si>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</si>
  <si>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</si>
  <si>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</si>
  <si>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</si>
  <si>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</si>
  <si>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</si>
  <si>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</si>
  <si>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</si>
  <si>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</si>
  <si>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</si>
  <si>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</si>
  <si>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</si>
  <si>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</si>
  <si>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</si>
  <si>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</si>
  <si>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</si>
  <si>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</si>
  <si>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</si>
  <si>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</si>
  <si>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</si>
  <si>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</si>
  <si>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</si>
  <si>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</si>
  <si>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</si>
  <si>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</si>
  <si>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</si>
  <si>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</si>
  <si>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</si>
  <si>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</si>
  <si>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</si>
  <si>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</si>
  <si>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</si>
  <si>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</si>
  <si>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</si>
  <si>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</si>
  <si>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</si>
  <si>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</si>
  <si>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</si>
  <si>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</si>
  <si>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</si>
  <si>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</si>
  <si>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</si>
  <si>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</si>
  <si>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</si>
  <si>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</si>
  <si>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</si>
  <si>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</si>
  <si>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</si>
  <si>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</si>
  <si>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</si>
  <si>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</si>
  <si>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</si>
  <si>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</si>
  <si>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</si>
  <si>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</si>
  <si>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</si>
  <si>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</si>
  <si>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</si>
  <si>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</si>
  <si>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</si>
  <si>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</si>
  <si>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</si>
  <si>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</si>
  <si>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</si>
  <si>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</si>
  <si>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</si>
  <si>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</si>
  <si>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</si>
  <si>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</si>
  <si>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</si>
  <si>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</si>
  <si>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</si>
  <si>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</si>
  <si>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</si>
  <si>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</si>
  <si>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</si>
  <si>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</si>
  <si>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</si>
  <si>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</si>
  <si>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</si>
  <si>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</si>
  <si>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</si>
  <si>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</si>
  <si>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</si>
  <si>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</si>
  <si>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</si>
  <si>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</si>
  <si>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</si>
  <si>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</si>
  <si>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</si>
  <si>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</si>
  <si>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</si>
  <si>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</si>
  <si>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</si>
  <si>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</si>
  <si>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</si>
  <si>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</si>
  <si>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</si>
  <si>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</si>
  <si>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</si>
  <si>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</si>
  <si>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</si>
  <si>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</si>
  <si>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</si>
  <si>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</si>
  <si>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</si>
  <si>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</si>
  <si>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</si>
  <si>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</si>
  <si>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</si>
  <si>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</si>
  <si>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</si>
  <si>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</si>
  <si>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</si>
  <si>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</si>
  <si>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</si>
  <si>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</si>
  <si>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</si>
  <si>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</si>
  <si>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</si>
  <si>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</si>
  <si>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</si>
  <si>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</si>
  <si>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</si>
  <si>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</si>
  <si>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</si>
  <si>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</si>
  <si>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</si>
  <si>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</si>
  <si>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</si>
  <si>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</si>
  <si>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</si>
  <si>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</si>
  <si>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</si>
  <si>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</si>
  <si>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</si>
  <si>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</si>
  <si>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</si>
  <si>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</si>
  <si>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</si>
  <si>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</si>
  <si>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</si>
  <si>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</si>
  <si>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</si>
  <si>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</si>
  <si>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</si>
  <si>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</si>
  <si>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</si>
  <si>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</si>
  <si>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</si>
  <si>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</si>
  <si>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</si>
  <si>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</si>
  <si>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</si>
  <si>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</si>
  <si>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</si>
  <si>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</si>
  <si>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</si>
  <si>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</si>
  <si>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</si>
  <si>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</si>
  <si>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</si>
  <si>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</si>
  <si>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</si>
  <si>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</si>
  <si>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</si>
  <si>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</si>
  <si>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</si>
  <si>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</si>
  <si>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</si>
  <si>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</si>
  <si>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</si>
  <si>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</si>
  <si>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</si>
  <si>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</si>
  <si>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</si>
  <si>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</si>
  <si>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</si>
  <si>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</si>
  <si>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</si>
  <si>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</si>
  <si>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</si>
  <si>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</si>
  <si>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</si>
  <si>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</si>
  <si>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</si>
  <si>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</si>
  <si>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</si>
  <si>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</si>
  <si>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</si>
  <si>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</si>
  <si>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</si>
  <si>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</si>
  <si>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</si>
  <si>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</si>
  <si>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</si>
  <si>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</si>
  <si>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</si>
  <si>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</si>
  <si>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</si>
  <si>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</si>
  <si>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</si>
  <si>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</si>
  <si>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</si>
  <si>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</si>
  <si>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</si>
  <si>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</si>
  <si>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</si>
  <si>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</si>
  <si>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</si>
  <si>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</si>
  <si>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</si>
  <si>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</si>
  <si>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</si>
  <si>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</si>
  <si>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</si>
  <si>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</si>
  <si>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</si>
  <si>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</si>
  <si>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</si>
  <si>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</si>
  <si>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</si>
  <si>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</si>
  <si>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</si>
  <si>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</si>
  <si>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</si>
  <si>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</si>
  <si>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</si>
  <si>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</si>
  <si>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</si>
  <si>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</si>
  <si>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</si>
  <si>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</si>
  <si>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</si>
  <si>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</si>
  <si>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</si>
  <si>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</si>
  <si>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</si>
  <si>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</si>
  <si>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</si>
  <si>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</si>
  <si>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</si>
  <si>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</si>
  <si>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</si>
  <si>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</si>
  <si>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</si>
  <si>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</si>
  <si>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</si>
  <si>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</si>
  <si>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</si>
  <si>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</si>
  <si>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</si>
  <si>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</si>
  <si>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</si>
  <si>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</si>
  <si>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</si>
  <si>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</si>
  <si>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</si>
  <si>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</si>
  <si>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</si>
  <si>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</si>
  <si>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</si>
  <si>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</si>
  <si>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</si>
  <si>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</si>
  <si>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</si>
  <si>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</si>
  <si>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</si>
  <si>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</si>
  <si>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</si>
  <si>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</si>
  <si>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</si>
  <si>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</si>
  <si>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</si>
  <si>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</si>
  <si>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</si>
  <si>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</si>
  <si>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</si>
  <si>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</si>
  <si>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</si>
  <si>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</si>
  <si>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</si>
  <si>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</si>
  <si>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</si>
  <si>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</si>
  <si>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</si>
  <si>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</si>
  <si>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</si>
  <si>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</si>
  <si>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</si>
  <si>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</si>
  <si>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</si>
  <si>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</si>
  <si>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</si>
  <si>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</si>
  <si>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</si>
  <si>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</si>
  <si>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</si>
  <si>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</si>
  <si>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</si>
  <si>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</si>
  <si>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</si>
  <si>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</si>
  <si>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</si>
  <si>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</si>
  <si>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</si>
  <si>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</si>
  <si>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</si>
  <si>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</si>
  <si>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</si>
  <si>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</si>
  <si>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</si>
  <si>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</si>
  <si>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</si>
  <si>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</si>
  <si>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</si>
  <si>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</si>
  <si>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</si>
  <si>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</si>
  <si>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</si>
  <si>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</si>
  <si>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</si>
  <si>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</si>
  <si>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NO,IE</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</si>
  <si>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</si>
  <si>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</si>
  <si>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</si>
  <si>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</si>
  <si>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</si>
  <si>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</si>
  <si>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</si>
  <si>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</si>
  <si>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</si>
  <si>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</si>
  <si>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</si>
  <si>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</si>
  <si>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</si>
  <si>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</si>
  <si>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</si>
  <si>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</si>
  <si>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</si>
  <si>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</si>
  <si>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</si>
  <si>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</si>
  <si>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</si>
  <si>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</si>
  <si>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</si>
  <si>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ΝΟ</t>
  </si>
  <si>
    <t>ΙΕ</t>
  </si>
  <si>
    <t>Annual waste amount treated (kt)</t>
  </si>
  <si>
    <t>Orchard residue (kt)</t>
  </si>
  <si>
    <t>Ν.Ε.</t>
  </si>
  <si>
    <t>v1.0</t>
  </si>
  <si>
    <t>15.02.2022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</si>
</sst>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W118" activePane="bottomRight" state="frozen"/>
      <selection pane="topRight" activeCell="E1" sqref="E1"/>
      <selection pane="bottomLeft" activeCell="A14" sqref="A14"/>
      <selection pane="bottomRight" activeCell="B8" sqref="B8"/>
    </sheetView>
  </sheetViews>
  <sheetFormatPr defaultColWidth="8.83984375" defaultRowHeight="12.3" x14ac:dyDescent="0.4"/>
  <cols>
    <col min="1" max="2" width="21.41796875" style="5" customWidth="1"/>
    <col min="3" max="3" width="46.41796875" style="18" customWidth="1"/>
    <col min="4" max="4" width="7.15625" style="5" customWidth="1"/>
    <col min="5" max="24" width="8.578125" style="5" customWidth="1"/>
    <col min="25" max="25" width="8.83984375" style="5" customWidth="1"/>
    <col min="26" max="30" width="8.578125" style="5" customWidth="1"/>
    <col min="31" max="31" width="2.15625" style="5" customWidth="1"/>
    <col min="32" max="37" width="8.578125" style="5" customWidth="1"/>
    <col min="38" max="38" width="25.68359375" style="5" customWidth="1"/>
    <col min="39" max="16384" width="8.839843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4">
      <c r="A4" s="34" t="s">
        <v>0</v>
      </c>
      <c r="B4" s="21" t="s">
        <v>415</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4">
      <c r="A5" s="34" t="s">
        <v>2</v>
      </c>
      <c r="B5" s="21" t="s">
        <v>451</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4">
      <c r="A6" s="34" t="s">
        <v>4</v>
      </c>
      <c r="B6" s="21">
        <v>2014</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4">
      <c r="A7" s="34" t="s">
        <v>6</v>
      </c>
      <c r="B7" s="21" t="s">
        <v>450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45">
      <c r="A10" s="144" t="str">
        <f>B4&amp;": "&amp;B5&amp;": "&amp;B6</f>
        <v>GR: 15.02.2022: 2014</v>
      </c>
      <c r="B10" s="146" t="s">
        <v>8</v>
      </c>
      <c r="C10" s="147"/>
      <c r="D10" s="148"/>
      <c r="E10" s="152" t="s">
        <v>9</v>
      </c>
      <c r="F10" s="153"/>
      <c r="G10" s="153"/>
      <c r="H10" s="154"/>
      <c r="I10" s="152" t="s">
        <v>10</v>
      </c>
      <c r="J10" s="153"/>
      <c r="K10" s="153"/>
      <c r="L10" s="154"/>
      <c r="M10" s="158" t="s">
        <v>11</v>
      </c>
      <c r="N10" s="152" t="s">
        <v>12</v>
      </c>
      <c r="O10" s="153"/>
      <c r="P10" s="154"/>
      <c r="Q10" s="152" t="s">
        <v>13</v>
      </c>
      <c r="R10" s="153"/>
      <c r="S10" s="153"/>
      <c r="T10" s="153"/>
      <c r="U10" s="153"/>
      <c r="V10" s="154"/>
      <c r="W10" s="152" t="s">
        <v>365</v>
      </c>
      <c r="X10" s="153"/>
      <c r="Y10" s="153"/>
      <c r="Z10" s="153"/>
      <c r="AA10" s="153"/>
      <c r="AB10" s="153"/>
      <c r="AC10" s="153"/>
      <c r="AD10" s="154"/>
      <c r="AE10" s="42"/>
      <c r="AF10" s="152" t="s">
        <v>382</v>
      </c>
      <c r="AG10" s="153"/>
      <c r="AH10" s="153"/>
      <c r="AI10" s="153"/>
      <c r="AJ10" s="153"/>
      <c r="AK10" s="153"/>
      <c r="AL10" s="154"/>
    </row>
    <row r="11" spans="1:38" s="1" customFormat="1" ht="15" customHeight="1" thickBot="1" x14ac:dyDescent="0.45">
      <c r="A11" s="145"/>
      <c r="B11" s="149"/>
      <c r="C11" s="150"/>
      <c r="D11" s="151"/>
      <c r="E11" s="155"/>
      <c r="F11" s="156"/>
      <c r="G11" s="156"/>
      <c r="H11" s="157"/>
      <c r="I11" s="155"/>
      <c r="J11" s="156"/>
      <c r="K11" s="156"/>
      <c r="L11" s="157"/>
      <c r="M11" s="159"/>
      <c r="N11" s="155"/>
      <c r="O11" s="156"/>
      <c r="P11" s="157"/>
      <c r="Q11" s="155"/>
      <c r="R11" s="156"/>
      <c r="S11" s="156"/>
      <c r="T11" s="156"/>
      <c r="U11" s="156"/>
      <c r="V11" s="157"/>
      <c r="W11" s="125"/>
      <c r="X11" s="160" t="s">
        <v>31</v>
      </c>
      <c r="Y11" s="161"/>
      <c r="Z11" s="161"/>
      <c r="AA11" s="161"/>
      <c r="AB11" s="162"/>
      <c r="AC11" s="126"/>
      <c r="AD11" s="127"/>
      <c r="AE11" s="43"/>
      <c r="AF11" s="155"/>
      <c r="AG11" s="156"/>
      <c r="AH11" s="156"/>
      <c r="AI11" s="156"/>
      <c r="AJ11" s="156"/>
      <c r="AK11" s="156"/>
      <c r="AL11" s="157"/>
    </row>
    <row r="12" spans="1:38" s="1" customFormat="1" ht="52.5" customHeight="1" thickBot="1" x14ac:dyDescent="0.45">
      <c r="A12" s="145"/>
      <c r="B12" s="149"/>
      <c r="C12" s="150"/>
      <c r="D12" s="151"/>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85.861334279705602</v>
      </c>
      <c r="F14" s="6">
        <v>1.4536058775583887</v>
      </c>
      <c r="G14" s="6">
        <v>61.550290075780261</v>
      </c>
      <c r="H14" s="6" t="s">
        <v>416</v>
      </c>
      <c r="I14" s="6">
        <v>5.5319096717798342</v>
      </c>
      <c r="J14" s="6">
        <v>11.51680243019686</v>
      </c>
      <c r="K14" s="6">
        <v>18.167404435648731</v>
      </c>
      <c r="L14" s="6">
        <v>0.63425365628212993</v>
      </c>
      <c r="M14" s="6">
        <v>15.657077566341814</v>
      </c>
      <c r="N14" s="6">
        <v>21.869119282326746</v>
      </c>
      <c r="O14" s="6">
        <v>2.6895359989751277</v>
      </c>
      <c r="P14" s="6">
        <v>1.0536692783948522</v>
      </c>
      <c r="Q14" s="6">
        <v>2.9600897694338242</v>
      </c>
      <c r="R14" s="6">
        <v>9.8611576016970179</v>
      </c>
      <c r="S14" s="6">
        <v>5.0498080340479419</v>
      </c>
      <c r="T14" s="6">
        <v>13.24137331187168</v>
      </c>
      <c r="U14" s="6">
        <v>12.597529994782422</v>
      </c>
      <c r="V14" s="6">
        <v>13.164182483131199</v>
      </c>
      <c r="W14" s="6">
        <v>0.76294947640249355</v>
      </c>
      <c r="X14" s="6">
        <v>4.7441913234921723E-3</v>
      </c>
      <c r="Y14" s="6">
        <v>6.5960712309037092E-2</v>
      </c>
      <c r="Z14" s="6">
        <v>4.4512921028730855E-2</v>
      </c>
      <c r="AA14" s="6">
        <v>8.1813430342531704E-3</v>
      </c>
      <c r="AB14" s="6">
        <v>0.12339916769551329</v>
      </c>
      <c r="AC14" s="6">
        <v>9.7019555445602048</v>
      </c>
      <c r="AD14" s="6">
        <v>4.7794113985430544E-3</v>
      </c>
      <c r="AE14" s="60"/>
      <c r="AF14" s="26">
        <v>46505.671829459185</v>
      </c>
      <c r="AG14" s="26">
        <v>275552.997867</v>
      </c>
      <c r="AH14" s="26">
        <v>53633.700000000004</v>
      </c>
      <c r="AI14" s="26">
        <v>2961</v>
      </c>
      <c r="AJ14" s="26" t="s">
        <v>417</v>
      </c>
      <c r="AK14" s="26"/>
      <c r="AL14" s="49" t="s">
        <v>49</v>
      </c>
    </row>
    <row r="15" spans="1:38" s="1" customFormat="1" ht="26.25" customHeight="1" thickBot="1" x14ac:dyDescent="0.45">
      <c r="A15" s="70" t="s">
        <v>53</v>
      </c>
      <c r="B15" s="70" t="s">
        <v>54</v>
      </c>
      <c r="C15" s="71" t="s">
        <v>55</v>
      </c>
      <c r="D15" s="72"/>
      <c r="E15" s="6">
        <v>6.3920000000000003</v>
      </c>
      <c r="F15" s="6">
        <v>4.4630000000000001</v>
      </c>
      <c r="G15" s="6">
        <v>9.4710000000000001</v>
      </c>
      <c r="H15" s="6" t="s">
        <v>416</v>
      </c>
      <c r="I15" s="6">
        <v>0.5116303311842535</v>
      </c>
      <c r="J15" s="6">
        <v>0.65042805226610689</v>
      </c>
      <c r="K15" s="6">
        <v>0.89038343447541513</v>
      </c>
      <c r="L15" s="6">
        <v>3.6023728368307598E-2</v>
      </c>
      <c r="M15" s="6">
        <v>0.96122594914858506</v>
      </c>
      <c r="N15" s="6">
        <v>0.188409347493945</v>
      </c>
      <c r="O15" s="6">
        <v>0.23762350534220825</v>
      </c>
      <c r="P15" s="6">
        <v>0.24424284376232988</v>
      </c>
      <c r="Q15" s="6">
        <v>9.7809969046718501E-2</v>
      </c>
      <c r="R15" s="6">
        <v>0.20039605385528</v>
      </c>
      <c r="S15" s="6">
        <v>0.22680771817600501</v>
      </c>
      <c r="T15" s="6">
        <v>5.2624794917805895</v>
      </c>
      <c r="U15" s="6">
        <v>6.3875890387833589E-2</v>
      </c>
      <c r="V15" s="6">
        <v>3.13775763260672</v>
      </c>
      <c r="W15" s="6">
        <v>4.96641432213707E-2</v>
      </c>
      <c r="X15" s="6">
        <v>3.6560270794811402E-5</v>
      </c>
      <c r="Y15" s="6">
        <v>1.5169547081204701E-4</v>
      </c>
      <c r="Z15" s="6">
        <v>1.2387906149282602E-4</v>
      </c>
      <c r="AA15" s="6">
        <v>1.7195395213111299E-4</v>
      </c>
      <c r="AB15" s="6">
        <v>4.8408875523079704E-4</v>
      </c>
      <c r="AC15" s="6" t="s">
        <v>416</v>
      </c>
      <c r="AD15" s="6" t="s">
        <v>416</v>
      </c>
      <c r="AE15" s="60"/>
      <c r="AF15" s="26">
        <v>77329.963860986783</v>
      </c>
      <c r="AG15" s="26" t="s">
        <v>417</v>
      </c>
      <c r="AH15" s="26" t="s">
        <v>418</v>
      </c>
      <c r="AI15" s="26" t="s">
        <v>417</v>
      </c>
      <c r="AJ15" s="26" t="s">
        <v>417</v>
      </c>
      <c r="AK15" s="26"/>
      <c r="AL15" s="49" t="s">
        <v>49</v>
      </c>
    </row>
    <row r="16" spans="1:38" s="1" customFormat="1" ht="26.25" customHeight="1" thickBot="1" x14ac:dyDescent="0.45">
      <c r="A16" s="70" t="s">
        <v>53</v>
      </c>
      <c r="B16" s="70" t="s">
        <v>56</v>
      </c>
      <c r="C16" s="71" t="s">
        <v>57</v>
      </c>
      <c r="D16" s="72"/>
      <c r="E16" s="6">
        <v>5.1961465179128696E-2</v>
      </c>
      <c r="F16" s="6">
        <v>1.5179753872554451E-3</v>
      </c>
      <c r="G16" s="6">
        <v>1.6405810916106926E-4</v>
      </c>
      <c r="H16" s="6" t="s">
        <v>416</v>
      </c>
      <c r="I16" s="6">
        <v>5.1961465179128702E-4</v>
      </c>
      <c r="J16" s="6">
        <v>5.1961465179128702E-4</v>
      </c>
      <c r="K16" s="6">
        <v>5.1961465179128702E-4</v>
      </c>
      <c r="L16" s="6">
        <v>1.2990366294782176E-5</v>
      </c>
      <c r="M16" s="6">
        <v>2.2769630808831678E-2</v>
      </c>
      <c r="N16" s="6">
        <v>8.7575503110891063E-7</v>
      </c>
      <c r="O16" s="6">
        <v>1.4595917185148511E-7</v>
      </c>
      <c r="P16" s="6">
        <v>5.8383668740594042E-5</v>
      </c>
      <c r="Q16" s="6">
        <v>7.006040248871284E-5</v>
      </c>
      <c r="R16" s="6">
        <v>4.4371588242851476E-7</v>
      </c>
      <c r="S16" s="6">
        <v>4.4371588242851476E-8</v>
      </c>
      <c r="T16" s="6">
        <v>2.9775671057702962E-7</v>
      </c>
      <c r="U16" s="6">
        <v>6.5389708989465327E-6</v>
      </c>
      <c r="V16" s="6">
        <v>8.7575503110891063E-7</v>
      </c>
      <c r="W16" s="6">
        <v>2.9191834370297022E-4</v>
      </c>
      <c r="X16" s="6">
        <v>3.2694854494732664E-7</v>
      </c>
      <c r="Y16" s="6">
        <v>4.9042281742098995E-7</v>
      </c>
      <c r="Z16" s="6">
        <v>4.9042281742098995E-7</v>
      </c>
      <c r="AA16" s="6">
        <v>4.9042281742098995E-7</v>
      </c>
      <c r="AB16" s="6">
        <v>1.7982169972102964E-6</v>
      </c>
      <c r="AC16" s="6" t="s">
        <v>416</v>
      </c>
      <c r="AD16" s="6" t="s">
        <v>416</v>
      </c>
      <c r="AE16" s="60"/>
      <c r="AF16" s="26" t="s">
        <v>417</v>
      </c>
      <c r="AG16" s="26" t="s">
        <v>417</v>
      </c>
      <c r="AH16" s="26">
        <v>583.83668740594044</v>
      </c>
      <c r="AI16" s="26" t="s">
        <v>417</v>
      </c>
      <c r="AJ16" s="26" t="s">
        <v>417</v>
      </c>
      <c r="AK16" s="26"/>
      <c r="AL16" s="49" t="s">
        <v>49</v>
      </c>
    </row>
    <row r="17" spans="1:38" s="2" customFormat="1" ht="26.25" customHeight="1" thickBot="1" x14ac:dyDescent="0.45">
      <c r="A17" s="70" t="s">
        <v>53</v>
      </c>
      <c r="B17" s="70" t="s">
        <v>58</v>
      </c>
      <c r="C17" s="71" t="s">
        <v>59</v>
      </c>
      <c r="D17" s="72"/>
      <c r="E17" s="6">
        <v>0.67773924000000008</v>
      </c>
      <c r="F17" s="6">
        <v>5.5003300000000005E-2</v>
      </c>
      <c r="G17" s="6">
        <v>0.29415199999999997</v>
      </c>
      <c r="H17" s="6" t="s">
        <v>416</v>
      </c>
      <c r="I17" s="6">
        <v>2.3154483818000005E-2</v>
      </c>
      <c r="J17" s="6">
        <v>2.3154483818000005E-2</v>
      </c>
      <c r="K17" s="6">
        <v>2.3154483818000005E-2</v>
      </c>
      <c r="L17" s="6">
        <v>1.2966051352720002E-2</v>
      </c>
      <c r="M17" s="6">
        <v>7.6439739900000012E-2</v>
      </c>
      <c r="N17" s="6">
        <v>1.0507850000000002E-4</v>
      </c>
      <c r="O17" s="6">
        <v>7.9658700000000007E-6</v>
      </c>
      <c r="P17" s="6">
        <v>7.5079560000000005E-4</v>
      </c>
      <c r="Q17" s="6">
        <v>1.4804040000000003E-4</v>
      </c>
      <c r="R17" s="6">
        <v>2.4626630000000002E-4</v>
      </c>
      <c r="S17" s="6">
        <v>2.5763566000000006E-4</v>
      </c>
      <c r="T17" s="6">
        <v>2.3991739999999999E-5</v>
      </c>
      <c r="U17" s="6">
        <v>1.9306460000000005E-4</v>
      </c>
      <c r="V17" s="6">
        <v>3.4399883000000006E-2</v>
      </c>
      <c r="W17" s="6">
        <v>2.209964E-3</v>
      </c>
      <c r="X17" s="6">
        <v>2.2004078319999999E-3</v>
      </c>
      <c r="Y17" s="6">
        <v>1.7368485990000002E-2</v>
      </c>
      <c r="Z17" s="6">
        <v>1.9693024100000001E-3</v>
      </c>
      <c r="AA17" s="6">
        <v>1.737743748E-3</v>
      </c>
      <c r="AB17" s="6">
        <v>2.3275939979999997E-2</v>
      </c>
      <c r="AC17" s="6" t="s">
        <v>416</v>
      </c>
      <c r="AD17" s="6" t="s">
        <v>416</v>
      </c>
      <c r="AE17" s="60"/>
      <c r="AF17" s="26">
        <v>1157.68</v>
      </c>
      <c r="AG17" s="26" t="s">
        <v>417</v>
      </c>
      <c r="AH17" s="26">
        <v>1133.1000000000001</v>
      </c>
      <c r="AI17" s="26" t="s">
        <v>417</v>
      </c>
      <c r="AJ17" s="26" t="s">
        <v>417</v>
      </c>
      <c r="AK17" s="26"/>
      <c r="AL17" s="49" t="s">
        <v>49</v>
      </c>
    </row>
    <row r="18" spans="1:38" s="2" customFormat="1" ht="26.25" customHeight="1" thickBot="1" x14ac:dyDescent="0.45">
      <c r="A18" s="70" t="s">
        <v>53</v>
      </c>
      <c r="B18" s="70" t="s">
        <v>60</v>
      </c>
      <c r="C18" s="71" t="s">
        <v>61</v>
      </c>
      <c r="D18" s="72"/>
      <c r="E18" s="6">
        <v>0.98952966000000009</v>
      </c>
      <c r="F18" s="6">
        <v>0.25538880000000003</v>
      </c>
      <c r="G18" s="6">
        <v>0.12087599999999998</v>
      </c>
      <c r="H18" s="6" t="s">
        <v>416</v>
      </c>
      <c r="I18" s="6">
        <v>7.7687320379999994E-3</v>
      </c>
      <c r="J18" s="6">
        <v>7.7687320379999994E-3</v>
      </c>
      <c r="K18" s="6">
        <v>7.7687320379999994E-3</v>
      </c>
      <c r="L18" s="6">
        <v>4.3461572815200007E-3</v>
      </c>
      <c r="M18" s="6">
        <v>2.5919100900000002E-2</v>
      </c>
      <c r="N18" s="6">
        <v>1.4854469999999999E-4</v>
      </c>
      <c r="O18" s="6">
        <v>1.1942010000000001E-5</v>
      </c>
      <c r="P18" s="6">
        <v>5.8148964000000001E-3</v>
      </c>
      <c r="Q18" s="6">
        <v>1.0798506000000002E-3</v>
      </c>
      <c r="R18" s="6" t="s">
        <v>418</v>
      </c>
      <c r="S18" s="6">
        <v>1.1313785999999999E-4</v>
      </c>
      <c r="T18" s="6" t="s">
        <v>418</v>
      </c>
      <c r="U18" s="6">
        <v>6.6224400000000009E-4</v>
      </c>
      <c r="V18" s="6">
        <v>1.9050512999999998E-2</v>
      </c>
      <c r="W18" s="6">
        <v>6.0979200000000006E-3</v>
      </c>
      <c r="X18" s="6">
        <v>7.4492911199999995E-4</v>
      </c>
      <c r="Y18" s="6">
        <v>5.8512780899999993E-3</v>
      </c>
      <c r="Z18" s="6">
        <v>6.7138430999999998E-4</v>
      </c>
      <c r="AA18" s="6">
        <v>5.9356666799999995E-4</v>
      </c>
      <c r="AB18" s="6">
        <v>7.8611581799999993E-3</v>
      </c>
      <c r="AC18" s="6" t="s">
        <v>416</v>
      </c>
      <c r="AD18" s="6" t="s">
        <v>416</v>
      </c>
      <c r="AE18" s="60"/>
      <c r="AF18" s="26">
        <v>388.02</v>
      </c>
      <c r="AG18" s="26" t="s">
        <v>418</v>
      </c>
      <c r="AH18" s="26">
        <v>10682.1</v>
      </c>
      <c r="AI18" s="26" t="s">
        <v>417</v>
      </c>
      <c r="AJ18" s="26" t="s">
        <v>417</v>
      </c>
      <c r="AK18" s="26"/>
      <c r="AL18" s="49" t="s">
        <v>49</v>
      </c>
    </row>
    <row r="19" spans="1:38" s="2" customFormat="1" ht="26.25" customHeight="1" thickBot="1" x14ac:dyDescent="0.45">
      <c r="A19" s="70" t="s">
        <v>53</v>
      </c>
      <c r="B19" s="70" t="s">
        <v>62</v>
      </c>
      <c r="C19" s="71" t="s">
        <v>63</v>
      </c>
      <c r="D19" s="72"/>
      <c r="E19" s="6">
        <v>0.8902616556801316</v>
      </c>
      <c r="F19" s="6">
        <v>0.14263882757625709</v>
      </c>
      <c r="G19" s="6">
        <v>0.182952</v>
      </c>
      <c r="H19" s="6" t="s">
        <v>416</v>
      </c>
      <c r="I19" s="6">
        <v>1.9947191898500412E-2</v>
      </c>
      <c r="J19" s="6">
        <v>1.9947191898500412E-2</v>
      </c>
      <c r="K19" s="6">
        <v>1.9947191898500412E-2</v>
      </c>
      <c r="L19" s="6">
        <v>1.1168351675940019E-2</v>
      </c>
      <c r="M19" s="6">
        <v>6.5960976739117896E-2</v>
      </c>
      <c r="N19" s="6">
        <v>1.3606880449299255E-4</v>
      </c>
      <c r="O19" s="6">
        <v>1.0588996731244843E-5</v>
      </c>
      <c r="P19" s="6">
        <v>2.8832812387469056E-3</v>
      </c>
      <c r="Q19" s="6">
        <v>5.4169665902720481E-4</v>
      </c>
      <c r="R19" s="6">
        <v>2.6596364167353665E-4</v>
      </c>
      <c r="S19" s="6">
        <v>2.3268152833470735E-4</v>
      </c>
      <c r="T19" s="6">
        <v>7.4508921673536617E-5</v>
      </c>
      <c r="U19" s="6">
        <v>4.0652107823577877E-4</v>
      </c>
      <c r="V19" s="6">
        <v>3.2653647570898593E-2</v>
      </c>
      <c r="W19" s="6">
        <v>4.0572896669414651E-3</v>
      </c>
      <c r="X19" s="6">
        <v>1.8982888293849962E-3</v>
      </c>
      <c r="Y19" s="6">
        <v>1.4972241673911788E-2</v>
      </c>
      <c r="Z19" s="6">
        <v>1.7008016004492995E-3</v>
      </c>
      <c r="AA19" s="6">
        <v>1.501267244077494E-3</v>
      </c>
      <c r="AB19" s="6">
        <v>2.0072599347823579E-2</v>
      </c>
      <c r="AC19" s="6" t="s">
        <v>416</v>
      </c>
      <c r="AD19" s="6" t="s">
        <v>416</v>
      </c>
      <c r="AE19" s="60"/>
      <c r="AF19" s="26">
        <v>997.16000000000008</v>
      </c>
      <c r="AG19" s="26" t="s">
        <v>417</v>
      </c>
      <c r="AH19" s="26">
        <v>5117.8185902720479</v>
      </c>
      <c r="AI19" s="26" t="s">
        <v>417</v>
      </c>
      <c r="AJ19" s="26" t="s">
        <v>417</v>
      </c>
      <c r="AK19" s="26"/>
      <c r="AL19" s="49" t="s">
        <v>49</v>
      </c>
    </row>
    <row r="20" spans="1:38" s="2" customFormat="1" ht="26.25" customHeight="1" thickBot="1" x14ac:dyDescent="0.45">
      <c r="A20" s="70" t="s">
        <v>53</v>
      </c>
      <c r="B20" s="70" t="s">
        <v>64</v>
      </c>
      <c r="C20" s="71" t="s">
        <v>65</v>
      </c>
      <c r="D20" s="72"/>
      <c r="E20" s="6">
        <v>0.55208461999999991</v>
      </c>
      <c r="F20" s="6">
        <v>7.8215199999999999E-2</v>
      </c>
      <c r="G20" s="6">
        <v>0.33501300000000001</v>
      </c>
      <c r="H20" s="6">
        <v>3.5149999999999999E-3</v>
      </c>
      <c r="I20" s="6">
        <v>3.1031734361999998E-2</v>
      </c>
      <c r="J20" s="6">
        <v>3.1316734361999998E-2</v>
      </c>
      <c r="K20" s="6">
        <v>3.1981734361999997E-2</v>
      </c>
      <c r="L20" s="6">
        <v>1.3653285374480002E-2</v>
      </c>
      <c r="M20" s="6">
        <v>0.11269637909999999</v>
      </c>
      <c r="N20" s="6">
        <v>2.6491001000000002E-3</v>
      </c>
      <c r="O20" s="6">
        <v>1.2413973499999997E-3</v>
      </c>
      <c r="P20" s="6">
        <v>8.0645080000000006E-4</v>
      </c>
      <c r="Q20" s="6">
        <v>1.6443620000000002E-4</v>
      </c>
      <c r="R20" s="6">
        <v>2.3778807E-3</v>
      </c>
      <c r="S20" s="6">
        <v>7.6815334000000009E-4</v>
      </c>
      <c r="T20" s="6">
        <v>2.1266502000000001E-4</v>
      </c>
      <c r="U20" s="6">
        <v>2.144976E-4</v>
      </c>
      <c r="V20" s="6">
        <v>7.5224127000000002E-2</v>
      </c>
      <c r="W20" s="6">
        <v>1.1364063999999998E-2</v>
      </c>
      <c r="X20" s="6">
        <v>2.6352884880000002E-3</v>
      </c>
      <c r="Y20" s="6">
        <v>1.482157391E-2</v>
      </c>
      <c r="Z20" s="6">
        <v>1.9834356900000003E-3</v>
      </c>
      <c r="AA20" s="6">
        <v>1.711103732E-3</v>
      </c>
      <c r="AB20" s="6">
        <v>2.1151401820000002E-2</v>
      </c>
      <c r="AC20" s="6">
        <v>4.7500000000000005E-4</v>
      </c>
      <c r="AD20" s="6">
        <v>5.6999999999999996E-6</v>
      </c>
      <c r="AE20" s="60"/>
      <c r="AF20" s="26">
        <v>886.54</v>
      </c>
      <c r="AG20" s="26" t="s">
        <v>417</v>
      </c>
      <c r="AH20" s="26">
        <v>1197.9000000000001</v>
      </c>
      <c r="AI20" s="26">
        <v>95</v>
      </c>
      <c r="AJ20" s="26" t="s">
        <v>417</v>
      </c>
      <c r="AK20" s="26"/>
      <c r="AL20" s="49" t="s">
        <v>49</v>
      </c>
    </row>
    <row r="21" spans="1:38" s="2" customFormat="1" ht="26.25" customHeight="1" thickBot="1" x14ac:dyDescent="0.45">
      <c r="A21" s="70" t="s">
        <v>53</v>
      </c>
      <c r="B21" s="70" t="s">
        <v>66</v>
      </c>
      <c r="C21" s="71" t="s">
        <v>67</v>
      </c>
      <c r="D21" s="72"/>
      <c r="E21" s="6">
        <v>4.1055944668574993</v>
      </c>
      <c r="F21" s="6">
        <v>1.618279870202</v>
      </c>
      <c r="G21" s="6">
        <v>1.6756689547499997</v>
      </c>
      <c r="H21" s="6">
        <v>0.17016300000000001</v>
      </c>
      <c r="I21" s="6">
        <v>0.78495306902200002</v>
      </c>
      <c r="J21" s="6">
        <v>0.7992355085695001</v>
      </c>
      <c r="K21" s="6">
        <v>0.83180607266200002</v>
      </c>
      <c r="L21" s="6">
        <v>0.25640244135056001</v>
      </c>
      <c r="M21" s="6">
        <v>3.1181040929025001</v>
      </c>
      <c r="N21" s="6">
        <v>0.13197266528500001</v>
      </c>
      <c r="O21" s="6">
        <v>5.9927199649500003E-2</v>
      </c>
      <c r="P21" s="6">
        <v>5.3323776472500011E-3</v>
      </c>
      <c r="Q21" s="6">
        <v>1.5737993100000001E-3</v>
      </c>
      <c r="R21" s="6">
        <v>0.10789438952124999</v>
      </c>
      <c r="S21" s="6">
        <v>3.003314667125E-2</v>
      </c>
      <c r="T21" s="6">
        <v>9.9898708974999993E-3</v>
      </c>
      <c r="U21" s="6">
        <v>3.3037259095E-3</v>
      </c>
      <c r="V21" s="6">
        <v>2.5636644474999999</v>
      </c>
      <c r="W21" s="6">
        <v>0.48178091868249995</v>
      </c>
      <c r="X21" s="6">
        <v>6.1296424249250005E-2</v>
      </c>
      <c r="Y21" s="6">
        <v>0.17821829100974998</v>
      </c>
      <c r="Z21" s="6">
        <v>3.5773994881749996E-2</v>
      </c>
      <c r="AA21" s="6">
        <v>2.9541806430749995E-2</v>
      </c>
      <c r="AB21" s="6">
        <v>0.30483051657149995</v>
      </c>
      <c r="AC21" s="6">
        <v>3.3441391049999999E-5</v>
      </c>
      <c r="AD21" s="6">
        <v>9.1694136750000016E-3</v>
      </c>
      <c r="AE21" s="60"/>
      <c r="AF21" s="26">
        <v>6763.28</v>
      </c>
      <c r="AG21" s="26">
        <v>53.937727500000001</v>
      </c>
      <c r="AH21" s="26">
        <v>2813.4</v>
      </c>
      <c r="AI21" s="26">
        <v>4599</v>
      </c>
      <c r="AJ21" s="26" t="s">
        <v>417</v>
      </c>
      <c r="AK21" s="26"/>
      <c r="AL21" s="49" t="s">
        <v>49</v>
      </c>
    </row>
    <row r="22" spans="1:38" s="2" customFormat="1" ht="26.25" customHeight="1" thickBot="1" x14ac:dyDescent="0.45">
      <c r="A22" s="70" t="s">
        <v>53</v>
      </c>
      <c r="B22" s="74" t="s">
        <v>68</v>
      </c>
      <c r="C22" s="71" t="s">
        <v>69</v>
      </c>
      <c r="D22" s="72"/>
      <c r="E22" s="6">
        <v>15.446149617276651</v>
      </c>
      <c r="F22" s="6">
        <v>0.96651792463904673</v>
      </c>
      <c r="G22" s="6">
        <v>7.5262057954568906</v>
      </c>
      <c r="H22" s="6">
        <v>2.2362799999999999E-2</v>
      </c>
      <c r="I22" s="6">
        <v>0.51717428403257271</v>
      </c>
      <c r="J22" s="6">
        <v>0.51898748403257267</v>
      </c>
      <c r="K22" s="6">
        <v>0.52321828403257264</v>
      </c>
      <c r="L22" s="6">
        <v>0.26592511905824073</v>
      </c>
      <c r="M22" s="6">
        <v>4.3353463372629619</v>
      </c>
      <c r="N22" s="6">
        <v>0.38700184086334116</v>
      </c>
      <c r="O22" s="6">
        <v>1.2943049977067828E-2</v>
      </c>
      <c r="P22" s="6">
        <v>2.4685509085128014E-2</v>
      </c>
      <c r="Q22" s="6">
        <v>1.1777190074622317E-2</v>
      </c>
      <c r="R22" s="6">
        <v>5.5397401529261141E-2</v>
      </c>
      <c r="S22" s="6">
        <v>5.6568676461867182E-2</v>
      </c>
      <c r="T22" s="6">
        <v>3.7175752421476763E-2</v>
      </c>
      <c r="U22" s="6">
        <v>7.6373530540372056E-3</v>
      </c>
      <c r="V22" s="6">
        <v>1.4873381442759031</v>
      </c>
      <c r="W22" s="6">
        <v>0.64965504979738309</v>
      </c>
      <c r="X22" s="6">
        <v>0.17241578886061748</v>
      </c>
      <c r="Y22" s="6">
        <v>0.49626314567467367</v>
      </c>
      <c r="Z22" s="6">
        <v>0.1050445402855664</v>
      </c>
      <c r="AA22" s="6">
        <v>8.5796985802095202E-2</v>
      </c>
      <c r="AB22" s="6">
        <v>0.85952046062295273</v>
      </c>
      <c r="AC22" s="6">
        <v>4.7290950805288856E-3</v>
      </c>
      <c r="AD22" s="6">
        <v>0.46811072156437195</v>
      </c>
      <c r="AE22" s="60"/>
      <c r="AF22" s="26">
        <v>21627.914201628635</v>
      </c>
      <c r="AG22" s="26">
        <v>2459.4074633764644</v>
      </c>
      <c r="AH22" s="26" t="s">
        <v>417</v>
      </c>
      <c r="AI22" s="26">
        <v>604.4</v>
      </c>
      <c r="AJ22" s="26">
        <v>293.97169876689975</v>
      </c>
      <c r="AK22" s="26"/>
      <c r="AL22" s="49" t="s">
        <v>49</v>
      </c>
    </row>
    <row r="23" spans="1:38" s="2" customFormat="1" ht="26.25" customHeight="1" thickBot="1" x14ac:dyDescent="0.45">
      <c r="A23" s="70" t="s">
        <v>70</v>
      </c>
      <c r="B23" s="74" t="s">
        <v>392</v>
      </c>
      <c r="C23" s="71" t="s">
        <v>388</v>
      </c>
      <c r="D23" s="117"/>
      <c r="E23" s="6">
        <v>4.8049090000000003</v>
      </c>
      <c r="F23" s="6">
        <v>0.54997499999999999</v>
      </c>
      <c r="G23" s="6">
        <v>2.7000000000000001E-3</v>
      </c>
      <c r="H23" s="6">
        <v>1.2199999999999999E-3</v>
      </c>
      <c r="I23" s="6">
        <v>0.28719</v>
      </c>
      <c r="J23" s="6">
        <v>0.28719</v>
      </c>
      <c r="K23" s="6">
        <v>0.28719</v>
      </c>
      <c r="L23" s="6">
        <v>0.17646400000000001</v>
      </c>
      <c r="M23" s="6">
        <v>1.5220120000000001</v>
      </c>
      <c r="N23" s="6" t="s">
        <v>416</v>
      </c>
      <c r="O23" s="6">
        <v>1.35E-6</v>
      </c>
      <c r="P23" s="6" t="s">
        <v>416</v>
      </c>
      <c r="Q23" s="6" t="s">
        <v>419</v>
      </c>
      <c r="R23" s="6">
        <v>6.7499999999999997E-6</v>
      </c>
      <c r="S23" s="6">
        <v>2.2949999999999999E-4</v>
      </c>
      <c r="T23" s="6">
        <v>9.4499999999999993E-6</v>
      </c>
      <c r="U23" s="6">
        <v>1.35E-6</v>
      </c>
      <c r="V23" s="6">
        <v>1.35E-4</v>
      </c>
      <c r="W23" s="6" t="s">
        <v>419</v>
      </c>
      <c r="X23" s="6">
        <v>4.0500000000000002E-6</v>
      </c>
      <c r="Y23" s="6">
        <v>6.7499999999999997E-6</v>
      </c>
      <c r="Z23" s="6" t="s">
        <v>419</v>
      </c>
      <c r="AA23" s="6" t="s">
        <v>419</v>
      </c>
      <c r="AB23" s="6" t="s">
        <v>419</v>
      </c>
      <c r="AC23" s="6" t="s">
        <v>419</v>
      </c>
      <c r="AD23" s="6" t="s">
        <v>419</v>
      </c>
      <c r="AE23" s="60"/>
      <c r="AF23" s="26">
        <v>6440.2</v>
      </c>
      <c r="AG23" s="26"/>
      <c r="AH23" s="26"/>
      <c r="AI23" s="26"/>
      <c r="AJ23" s="26"/>
      <c r="AK23" s="26"/>
      <c r="AL23" s="49" t="s">
        <v>49</v>
      </c>
    </row>
    <row r="24" spans="1:38" s="2" customFormat="1" ht="26.25" customHeight="1" thickBot="1" x14ac:dyDescent="0.45">
      <c r="A24" s="75" t="s">
        <v>53</v>
      </c>
      <c r="B24" s="74" t="s">
        <v>71</v>
      </c>
      <c r="C24" s="71" t="s">
        <v>72</v>
      </c>
      <c r="D24" s="72"/>
      <c r="E24" s="6">
        <v>4.3051105788466408</v>
      </c>
      <c r="F24" s="6">
        <v>0.51621222567478753</v>
      </c>
      <c r="G24" s="6">
        <v>1.8620180206292025</v>
      </c>
      <c r="H24" s="6">
        <v>3.3544200000000003E-2</v>
      </c>
      <c r="I24" s="6">
        <v>0.28582964704583003</v>
      </c>
      <c r="J24" s="6">
        <v>0.28854944704583002</v>
      </c>
      <c r="K24" s="6">
        <v>0.29489564704582999</v>
      </c>
      <c r="L24" s="6">
        <v>0.12452507816254484</v>
      </c>
      <c r="M24" s="6">
        <v>1.041203030081439</v>
      </c>
      <c r="N24" s="6">
        <v>2.5135626102159324E-2</v>
      </c>
      <c r="O24" s="6">
        <v>1.1835255660161951E-2</v>
      </c>
      <c r="P24" s="6">
        <v>2.5317786032389806E-3</v>
      </c>
      <c r="Q24" s="6">
        <v>6.0888015080974513E-4</v>
      </c>
      <c r="R24" s="6">
        <v>2.2466616105398299E-2</v>
      </c>
      <c r="S24" s="6">
        <v>7.1927001259381304E-3</v>
      </c>
      <c r="T24" s="6">
        <v>1.9025367402159322E-3</v>
      </c>
      <c r="U24" s="6">
        <v>1.4422691529690651E-3</v>
      </c>
      <c r="V24" s="6">
        <v>0.69603751678275361</v>
      </c>
      <c r="W24" s="6">
        <v>0.10281429103778811</v>
      </c>
      <c r="X24" s="6">
        <v>2.4163317095283854E-2</v>
      </c>
      <c r="Y24" s="6">
        <v>0.13368942523487254</v>
      </c>
      <c r="Z24" s="6">
        <v>1.8042029515885554E-2</v>
      </c>
      <c r="AA24" s="6">
        <v>1.5546348856487252E-2</v>
      </c>
      <c r="AB24" s="6">
        <v>0.19144112070252919</v>
      </c>
      <c r="AC24" s="6">
        <v>4.5330000000000006E-3</v>
      </c>
      <c r="AD24" s="6">
        <v>5.4395999999999999E-5</v>
      </c>
      <c r="AE24" s="60"/>
      <c r="AF24" s="26">
        <v>7945.2050269915017</v>
      </c>
      <c r="AG24" s="26" t="s">
        <v>417</v>
      </c>
      <c r="AH24" s="26">
        <v>1982.7000000000003</v>
      </c>
      <c r="AI24" s="26">
        <v>906.6</v>
      </c>
      <c r="AJ24" s="26" t="s">
        <v>417</v>
      </c>
      <c r="AK24" s="26"/>
      <c r="AL24" s="49" t="s">
        <v>49</v>
      </c>
    </row>
    <row r="25" spans="1:38" s="2" customFormat="1" ht="26.25" customHeight="1" thickBot="1" x14ac:dyDescent="0.45">
      <c r="A25" s="70" t="s">
        <v>73</v>
      </c>
      <c r="B25" s="74" t="s">
        <v>74</v>
      </c>
      <c r="C25" s="76" t="s">
        <v>75</v>
      </c>
      <c r="D25" s="72"/>
      <c r="E25" s="6">
        <v>1.3411356667050001</v>
      </c>
      <c r="F25" s="6">
        <v>5.6117051499999992E-3</v>
      </c>
      <c r="G25" s="6">
        <v>7.5100709380000005E-2</v>
      </c>
      <c r="H25" s="6" t="s">
        <v>416</v>
      </c>
      <c r="I25" s="6">
        <v>1.1835741190999999E-2</v>
      </c>
      <c r="J25" s="6">
        <v>1.1835741190999999E-2</v>
      </c>
      <c r="K25" s="6" t="s">
        <v>416</v>
      </c>
      <c r="L25" s="6">
        <v>5.6811557716800049E-3</v>
      </c>
      <c r="M25" s="6">
        <v>0.56111354275899994</v>
      </c>
      <c r="N25" s="6" t="s">
        <v>416</v>
      </c>
      <c r="O25" s="6" t="s">
        <v>416</v>
      </c>
      <c r="P25" s="6" t="s">
        <v>416</v>
      </c>
      <c r="Q25" s="6" t="s">
        <v>416</v>
      </c>
      <c r="R25" s="6" t="s">
        <v>416</v>
      </c>
      <c r="S25" s="6" t="s">
        <v>416</v>
      </c>
      <c r="T25" s="6" t="s">
        <v>416</v>
      </c>
      <c r="U25" s="6" t="s">
        <v>416</v>
      </c>
      <c r="V25" s="6" t="s">
        <v>416</v>
      </c>
      <c r="W25" s="6" t="s">
        <v>416</v>
      </c>
      <c r="X25" s="6" t="s">
        <v>416</v>
      </c>
      <c r="Y25" s="6" t="s">
        <v>416</v>
      </c>
      <c r="Z25" s="6" t="s">
        <v>416</v>
      </c>
      <c r="AA25" s="6" t="s">
        <v>416</v>
      </c>
      <c r="AB25" s="6">
        <v>3.4488100000000001E-4</v>
      </c>
      <c r="AC25" s="6" t="s">
        <v>416</v>
      </c>
      <c r="AD25" s="6" t="s">
        <v>416</v>
      </c>
      <c r="AE25" s="60"/>
      <c r="AF25" s="26">
        <v>4000.9001179073548</v>
      </c>
      <c r="AG25" s="26" t="s">
        <v>419</v>
      </c>
      <c r="AH25" s="26" t="s">
        <v>419</v>
      </c>
      <c r="AI25" s="26" t="s">
        <v>419</v>
      </c>
      <c r="AJ25" s="26" t="s">
        <v>419</v>
      </c>
      <c r="AK25" s="26" t="s">
        <v>419</v>
      </c>
      <c r="AL25" s="49" t="s">
        <v>49</v>
      </c>
    </row>
    <row r="26" spans="1:38" s="2" customFormat="1" ht="26.25" customHeight="1" thickBot="1" x14ac:dyDescent="0.45">
      <c r="A26" s="70" t="s">
        <v>73</v>
      </c>
      <c r="B26" s="70" t="s">
        <v>76</v>
      </c>
      <c r="C26" s="71" t="s">
        <v>77</v>
      </c>
      <c r="D26" s="72"/>
      <c r="E26" s="6">
        <v>0.47202695528499999</v>
      </c>
      <c r="F26" s="6">
        <v>3.8983468410000014E-3</v>
      </c>
      <c r="G26" s="6">
        <v>2.956442464E-2</v>
      </c>
      <c r="H26" s="6" t="s">
        <v>416</v>
      </c>
      <c r="I26" s="6">
        <v>4.5551164379999901E-3</v>
      </c>
      <c r="J26" s="6">
        <v>4.5551164379999901E-3</v>
      </c>
      <c r="K26" s="6" t="s">
        <v>416</v>
      </c>
      <c r="L26" s="6">
        <v>2.1864558902399971E-3</v>
      </c>
      <c r="M26" s="6">
        <v>0.26316979065099999</v>
      </c>
      <c r="N26" s="6" t="s">
        <v>416</v>
      </c>
      <c r="O26" s="6" t="s">
        <v>416</v>
      </c>
      <c r="P26" s="6" t="s">
        <v>416</v>
      </c>
      <c r="Q26" s="6" t="s">
        <v>416</v>
      </c>
      <c r="R26" s="6" t="s">
        <v>416</v>
      </c>
      <c r="S26" s="6" t="s">
        <v>416</v>
      </c>
      <c r="T26" s="6" t="s">
        <v>416</v>
      </c>
      <c r="U26" s="6" t="s">
        <v>416</v>
      </c>
      <c r="V26" s="6" t="s">
        <v>416</v>
      </c>
      <c r="W26" s="6" t="s">
        <v>416</v>
      </c>
      <c r="X26" s="6" t="s">
        <v>416</v>
      </c>
      <c r="Y26" s="6" t="s">
        <v>416</v>
      </c>
      <c r="Z26" s="6" t="s">
        <v>416</v>
      </c>
      <c r="AA26" s="6" t="s">
        <v>416</v>
      </c>
      <c r="AB26" s="6">
        <v>2.3949999999999999E-4</v>
      </c>
      <c r="AC26" s="6" t="s">
        <v>416</v>
      </c>
      <c r="AD26" s="6" t="s">
        <v>416</v>
      </c>
      <c r="AE26" s="60"/>
      <c r="AF26" s="26">
        <v>1575.0090690476652</v>
      </c>
      <c r="AG26" s="26" t="s">
        <v>419</v>
      </c>
      <c r="AH26" s="26" t="s">
        <v>419</v>
      </c>
      <c r="AI26" s="26" t="s">
        <v>419</v>
      </c>
      <c r="AJ26" s="26" t="s">
        <v>419</v>
      </c>
      <c r="AK26" s="26" t="s">
        <v>419</v>
      </c>
      <c r="AL26" s="49" t="s">
        <v>49</v>
      </c>
    </row>
    <row r="27" spans="1:38" s="2" customFormat="1" ht="26.25" customHeight="1" thickBot="1" x14ac:dyDescent="0.45">
      <c r="A27" s="70" t="s">
        <v>78</v>
      </c>
      <c r="B27" s="70" t="s">
        <v>79</v>
      </c>
      <c r="C27" s="71" t="s">
        <v>80</v>
      </c>
      <c r="D27" s="72"/>
      <c r="E27" s="6">
        <v>12.408555021200744</v>
      </c>
      <c r="F27" s="6">
        <v>22.178977770871708</v>
      </c>
      <c r="G27" s="6">
        <v>4.281445497352511E-2</v>
      </c>
      <c r="H27" s="6">
        <v>1.4048749756895822</v>
      </c>
      <c r="I27" s="6">
        <v>8.3400000000000002E-2</v>
      </c>
      <c r="J27" s="6">
        <v>8.3400000000000002E-2</v>
      </c>
      <c r="K27" s="6">
        <v>8.3400000000000002E-2</v>
      </c>
      <c r="L27" s="6">
        <v>3.4231220971583889E-2</v>
      </c>
      <c r="M27" s="6">
        <v>102.50807262108877</v>
      </c>
      <c r="N27" s="6">
        <v>3.2983891981611738E-3</v>
      </c>
      <c r="O27" s="6">
        <v>2.7000667258500723E-2</v>
      </c>
      <c r="P27" s="6">
        <v>1.8104187052645691E-2</v>
      </c>
      <c r="Q27" s="6">
        <v>5.8507143558546174E-4</v>
      </c>
      <c r="R27" s="6">
        <v>0.12739677117634202</v>
      </c>
      <c r="S27" s="6">
        <v>4.5522584923318137</v>
      </c>
      <c r="T27" s="6">
        <v>0.19037155415732276</v>
      </c>
      <c r="U27" s="6">
        <v>2.6907609284722311E-2</v>
      </c>
      <c r="V27" s="6">
        <v>2.6956691867933631</v>
      </c>
      <c r="W27" s="6">
        <v>0.60795217126801182</v>
      </c>
      <c r="X27" s="6">
        <v>1.5950142150201845E-2</v>
      </c>
      <c r="Y27" s="6">
        <v>1.9059404652340121E-2</v>
      </c>
      <c r="Z27" s="6">
        <v>1.29917563301851E-2</v>
      </c>
      <c r="AA27" s="6">
        <v>1.9519836727988755E-2</v>
      </c>
      <c r="AB27" s="6">
        <v>6.7521139860715812E-2</v>
      </c>
      <c r="AC27" s="6" t="s">
        <v>416</v>
      </c>
      <c r="AD27" s="6" t="s">
        <v>416</v>
      </c>
      <c r="AE27" s="60"/>
      <c r="AF27" s="26">
        <v>99388.712399999989</v>
      </c>
      <c r="AG27" s="26" t="s">
        <v>419</v>
      </c>
      <c r="AH27" s="26" t="s">
        <v>419</v>
      </c>
      <c r="AI27" s="26">
        <v>442.04660000000001</v>
      </c>
      <c r="AJ27" s="26" t="s">
        <v>419</v>
      </c>
      <c r="AK27" s="26" t="s">
        <v>419</v>
      </c>
      <c r="AL27" s="49" t="s">
        <v>49</v>
      </c>
    </row>
    <row r="28" spans="1:38" s="2" customFormat="1" ht="26.25" customHeight="1" thickBot="1" x14ac:dyDescent="0.45">
      <c r="A28" s="70" t="s">
        <v>78</v>
      </c>
      <c r="B28" s="70" t="s">
        <v>81</v>
      </c>
      <c r="C28" s="71" t="s">
        <v>82</v>
      </c>
      <c r="D28" s="72"/>
      <c r="E28" s="6">
        <v>9.0662728313959988</v>
      </c>
      <c r="F28" s="6">
        <v>6.3231308539414872</v>
      </c>
      <c r="G28" s="6">
        <v>1.2287695665079196E-2</v>
      </c>
      <c r="H28" s="6">
        <v>8.2364499387767354E-2</v>
      </c>
      <c r="I28" s="6">
        <v>0.28730680198526731</v>
      </c>
      <c r="J28" s="6">
        <v>0.28730680198526731</v>
      </c>
      <c r="K28" s="6">
        <v>0.28730680198526731</v>
      </c>
      <c r="L28" s="6">
        <v>0.18600595437203665</v>
      </c>
      <c r="M28" s="6">
        <v>49.46442057534248</v>
      </c>
      <c r="N28" s="6">
        <v>6.7786246468415964E-4</v>
      </c>
      <c r="O28" s="6">
        <v>5.1246008198889206E-3</v>
      </c>
      <c r="P28" s="6">
        <v>4.3884924334117049E-3</v>
      </c>
      <c r="Q28" s="6">
        <v>1.2249854374787192E-4</v>
      </c>
      <c r="R28" s="6">
        <v>2.5707046378407487E-2</v>
      </c>
      <c r="S28" s="6">
        <v>0.85039468588035916</v>
      </c>
      <c r="T28" s="6">
        <v>3.5463907978286344E-2</v>
      </c>
      <c r="U28" s="6">
        <v>5.036474496182059E-3</v>
      </c>
      <c r="V28" s="6">
        <v>0.50609551719038171</v>
      </c>
      <c r="W28" s="6">
        <v>0.32312720770553222</v>
      </c>
      <c r="X28" s="6">
        <v>8.7387463428110334E-3</v>
      </c>
      <c r="Y28" s="6">
        <v>1.031546293841315E-2</v>
      </c>
      <c r="Z28" s="6">
        <v>7.4722334489664109E-3</v>
      </c>
      <c r="AA28" s="6">
        <v>9.1356843115898423E-3</v>
      </c>
      <c r="AB28" s="6">
        <v>3.5662127041780435E-2</v>
      </c>
      <c r="AC28" s="6" t="s">
        <v>416</v>
      </c>
      <c r="AD28" s="6" t="s">
        <v>416</v>
      </c>
      <c r="AE28" s="60"/>
      <c r="AF28" s="26">
        <v>25812.95</v>
      </c>
      <c r="AG28" s="26" t="s">
        <v>419</v>
      </c>
      <c r="AH28" s="26" t="s">
        <v>419</v>
      </c>
      <c r="AI28" s="26">
        <v>967.58349999999996</v>
      </c>
      <c r="AJ28" s="26" t="s">
        <v>419</v>
      </c>
      <c r="AK28" s="26" t="s">
        <v>419</v>
      </c>
      <c r="AL28" s="49" t="s">
        <v>49</v>
      </c>
    </row>
    <row r="29" spans="1:38" s="2" customFormat="1" ht="26.25" customHeight="1" thickBot="1" x14ac:dyDescent="0.45">
      <c r="A29" s="70" t="s">
        <v>78</v>
      </c>
      <c r="B29" s="70" t="s">
        <v>83</v>
      </c>
      <c r="C29" s="71" t="s">
        <v>84</v>
      </c>
      <c r="D29" s="72"/>
      <c r="E29" s="6">
        <v>52.131910455102073</v>
      </c>
      <c r="F29" s="6">
        <v>3.5497620997072796</v>
      </c>
      <c r="G29" s="6">
        <v>3.0546840827109834E-2</v>
      </c>
      <c r="H29" s="6">
        <v>1.8863219642252658E-2</v>
      </c>
      <c r="I29" s="6">
        <v>1.7598027874977704</v>
      </c>
      <c r="J29" s="6">
        <v>1.7598027874977704</v>
      </c>
      <c r="K29" s="6">
        <v>1.7598027874977704</v>
      </c>
      <c r="L29" s="6">
        <v>0.84361520401215762</v>
      </c>
      <c r="M29" s="6">
        <v>12.542393108852828</v>
      </c>
      <c r="N29" s="6">
        <v>8.7063053725825281E-4</v>
      </c>
      <c r="O29" s="6">
        <v>6.5129838053300491E-3</v>
      </c>
      <c r="P29" s="6">
        <v>8.7323991125377795E-3</v>
      </c>
      <c r="Q29" s="6">
        <v>1.647622474063731E-4</v>
      </c>
      <c r="R29" s="6">
        <v>4.1081012846917848E-2</v>
      </c>
      <c r="S29" s="6">
        <v>1.1065425196604284</v>
      </c>
      <c r="T29" s="6">
        <v>4.5301436669611145E-2</v>
      </c>
      <c r="U29" s="6">
        <v>6.5671605313068048E-3</v>
      </c>
      <c r="V29" s="6">
        <v>0.66453819735516806</v>
      </c>
      <c r="W29" s="6">
        <v>0.37213419791356095</v>
      </c>
      <c r="X29" s="6">
        <v>5.3975839706849899E-3</v>
      </c>
      <c r="Y29" s="6">
        <v>3.2685369600259084E-2</v>
      </c>
      <c r="Z29" s="6">
        <v>3.6523651534968414E-2</v>
      </c>
      <c r="AA29" s="6">
        <v>8.3962417321766514E-3</v>
      </c>
      <c r="AB29" s="6">
        <v>8.3002846838089145E-2</v>
      </c>
      <c r="AC29" s="6" t="s">
        <v>416</v>
      </c>
      <c r="AD29" s="6" t="s">
        <v>416</v>
      </c>
      <c r="AE29" s="60"/>
      <c r="AF29" s="26">
        <v>59238.83</v>
      </c>
      <c r="AG29" s="26" t="s">
        <v>419</v>
      </c>
      <c r="AH29" s="26">
        <v>640</v>
      </c>
      <c r="AI29" s="26">
        <v>4249.3900000000003</v>
      </c>
      <c r="AJ29" s="26" t="s">
        <v>419</v>
      </c>
      <c r="AK29" s="26" t="s">
        <v>419</v>
      </c>
      <c r="AL29" s="49" t="s">
        <v>49</v>
      </c>
    </row>
    <row r="30" spans="1:38" s="2" customFormat="1" ht="26.25" customHeight="1" thickBot="1" x14ac:dyDescent="0.45">
      <c r="A30" s="70" t="s">
        <v>78</v>
      </c>
      <c r="B30" s="70" t="s">
        <v>85</v>
      </c>
      <c r="C30" s="71" t="s">
        <v>86</v>
      </c>
      <c r="D30" s="72"/>
      <c r="E30" s="6">
        <v>2.5627837854456175</v>
      </c>
      <c r="F30" s="6">
        <v>9.974588209007953</v>
      </c>
      <c r="G30" s="6">
        <v>5.3310085342858325E-3</v>
      </c>
      <c r="H30" s="6">
        <v>1.9159162150800001E-2</v>
      </c>
      <c r="I30" s="6">
        <v>0.118907737488</v>
      </c>
      <c r="J30" s="6">
        <v>0.118907737488</v>
      </c>
      <c r="K30" s="6">
        <v>0.118907737488</v>
      </c>
      <c r="L30" s="6">
        <v>1.9314068781654554E-2</v>
      </c>
      <c r="M30" s="6">
        <v>98.27254229269451</v>
      </c>
      <c r="N30" s="6">
        <v>4.9547649339642171E-4</v>
      </c>
      <c r="O30" s="6">
        <v>2.9488515059197273E-3</v>
      </c>
      <c r="P30" s="6">
        <v>2.6431234257155174E-3</v>
      </c>
      <c r="Q30" s="6">
        <v>9.0990834679675564E-5</v>
      </c>
      <c r="R30" s="6">
        <v>1.4027795104312178E-2</v>
      </c>
      <c r="S30" s="6">
        <v>0.49390626468715076</v>
      </c>
      <c r="T30" s="6">
        <v>2.08963865102989E-2</v>
      </c>
      <c r="U30" s="6">
        <v>2.7033345766709223E-3</v>
      </c>
      <c r="V30" s="6">
        <v>0.29512627001799657</v>
      </c>
      <c r="W30" s="6">
        <v>0.22304904714887996</v>
      </c>
      <c r="X30" s="6">
        <v>3.7401760590719999E-3</v>
      </c>
      <c r="Y30" s="6">
        <v>5.6414570607119996E-3</v>
      </c>
      <c r="Z30" s="6">
        <v>2.65936860834E-3</v>
      </c>
      <c r="AA30" s="6">
        <v>6.4348770791819998E-3</v>
      </c>
      <c r="AB30" s="6">
        <v>1.8475878807305997E-2</v>
      </c>
      <c r="AC30" s="6" t="s">
        <v>416</v>
      </c>
      <c r="AD30" s="6" t="s">
        <v>416</v>
      </c>
      <c r="AE30" s="60"/>
      <c r="AF30" s="26">
        <v>11737.7</v>
      </c>
      <c r="AG30" s="26" t="s">
        <v>419</v>
      </c>
      <c r="AH30" s="26" t="s">
        <v>419</v>
      </c>
      <c r="AI30" s="26" t="s">
        <v>419</v>
      </c>
      <c r="AJ30" s="26" t="s">
        <v>419</v>
      </c>
      <c r="AK30" s="26" t="s">
        <v>419</v>
      </c>
      <c r="AL30" s="49" t="s">
        <v>49</v>
      </c>
    </row>
    <row r="31" spans="1:38" s="2" customFormat="1" ht="26.25" customHeight="1" thickBot="1" x14ac:dyDescent="0.45">
      <c r="A31" s="70" t="s">
        <v>78</v>
      </c>
      <c r="B31" s="70" t="s">
        <v>87</v>
      </c>
      <c r="C31" s="71" t="s">
        <v>88</v>
      </c>
      <c r="D31" s="72"/>
      <c r="E31" s="6" t="s">
        <v>416</v>
      </c>
      <c r="F31" s="6">
        <v>15.561811077886288</v>
      </c>
      <c r="G31" s="6" t="s">
        <v>416</v>
      </c>
      <c r="H31" s="6" t="s">
        <v>416</v>
      </c>
      <c r="I31" s="6" t="s">
        <v>416</v>
      </c>
      <c r="J31" s="6" t="s">
        <v>416</v>
      </c>
      <c r="K31" s="6" t="s">
        <v>416</v>
      </c>
      <c r="L31" s="6" t="s">
        <v>416</v>
      </c>
      <c r="M31" s="6" t="s">
        <v>416</v>
      </c>
      <c r="N31" s="6" t="s">
        <v>416</v>
      </c>
      <c r="O31" s="6" t="s">
        <v>416</v>
      </c>
      <c r="P31" s="6" t="s">
        <v>416</v>
      </c>
      <c r="Q31" s="6" t="s">
        <v>416</v>
      </c>
      <c r="R31" s="6" t="s">
        <v>416</v>
      </c>
      <c r="S31" s="6" t="s">
        <v>416</v>
      </c>
      <c r="T31" s="6" t="s">
        <v>416</v>
      </c>
      <c r="U31" s="6" t="s">
        <v>416</v>
      </c>
      <c r="V31" s="6" t="s">
        <v>416</v>
      </c>
      <c r="W31" s="6" t="s">
        <v>416</v>
      </c>
      <c r="X31" s="6" t="s">
        <v>416</v>
      </c>
      <c r="Y31" s="6" t="s">
        <v>416</v>
      </c>
      <c r="Z31" s="6" t="s">
        <v>416</v>
      </c>
      <c r="AA31" s="6" t="s">
        <v>416</v>
      </c>
      <c r="AB31" s="6" t="s">
        <v>416</v>
      </c>
      <c r="AC31" s="6" t="s">
        <v>416</v>
      </c>
      <c r="AD31" s="6" t="s">
        <v>416</v>
      </c>
      <c r="AE31" s="60"/>
      <c r="AF31" s="26" t="s">
        <v>416</v>
      </c>
      <c r="AG31" s="26" t="s">
        <v>416</v>
      </c>
      <c r="AH31" s="26" t="s">
        <v>416</v>
      </c>
      <c r="AI31" s="26" t="s">
        <v>416</v>
      </c>
      <c r="AJ31" s="26" t="s">
        <v>416</v>
      </c>
      <c r="AK31" s="26" t="s">
        <v>416</v>
      </c>
      <c r="AL31" s="49" t="s">
        <v>49</v>
      </c>
    </row>
    <row r="32" spans="1:38" s="2" customFormat="1" ht="26.25" customHeight="1" thickBot="1" x14ac:dyDescent="0.45">
      <c r="A32" s="70" t="s">
        <v>78</v>
      </c>
      <c r="B32" s="70" t="s">
        <v>89</v>
      </c>
      <c r="C32" s="71" t="s">
        <v>90</v>
      </c>
      <c r="D32" s="72"/>
      <c r="E32" s="6" t="s">
        <v>416</v>
      </c>
      <c r="F32" s="6" t="s">
        <v>416</v>
      </c>
      <c r="G32" s="6" t="s">
        <v>416</v>
      </c>
      <c r="H32" s="6" t="s">
        <v>416</v>
      </c>
      <c r="I32" s="6">
        <v>0.6886510172892677</v>
      </c>
      <c r="J32" s="6">
        <v>1.2142754798257971</v>
      </c>
      <c r="K32" s="6">
        <v>1.6897827769905924</v>
      </c>
      <c r="L32" s="6">
        <v>7.0624637042782865E-2</v>
      </c>
      <c r="M32" s="6" t="s">
        <v>416</v>
      </c>
      <c r="N32" s="6">
        <v>1.9530960955987422</v>
      </c>
      <c r="O32" s="6">
        <v>8.8052911015648085E-3</v>
      </c>
      <c r="P32" s="6">
        <v>5.6280636638972793E-6</v>
      </c>
      <c r="Q32" s="6">
        <v>5.62806366389728E-12</v>
      </c>
      <c r="R32" s="6">
        <v>0.7262873924917993</v>
      </c>
      <c r="S32" s="6">
        <v>15.923972610532218</v>
      </c>
      <c r="T32" s="6">
        <v>0.11324893841130308</v>
      </c>
      <c r="U32" s="6">
        <v>1.4104891399193659E-2</v>
      </c>
      <c r="V32" s="6">
        <v>5.6280636638972803</v>
      </c>
      <c r="W32" s="6" t="s">
        <v>416</v>
      </c>
      <c r="X32" s="6" t="s">
        <v>416</v>
      </c>
      <c r="Y32" s="6" t="s">
        <v>416</v>
      </c>
      <c r="Z32" s="6" t="s">
        <v>416</v>
      </c>
      <c r="AA32" s="6" t="s">
        <v>416</v>
      </c>
      <c r="AB32" s="6" t="s">
        <v>416</v>
      </c>
      <c r="AC32" s="6" t="s">
        <v>416</v>
      </c>
      <c r="AD32" s="6" t="s">
        <v>416</v>
      </c>
      <c r="AE32" s="60"/>
      <c r="AF32" s="26" t="s">
        <v>416</v>
      </c>
      <c r="AG32" s="26" t="s">
        <v>416</v>
      </c>
      <c r="AH32" s="26" t="s">
        <v>416</v>
      </c>
      <c r="AI32" s="26" t="s">
        <v>416</v>
      </c>
      <c r="AJ32" s="26" t="s">
        <v>416</v>
      </c>
      <c r="AK32" s="26" t="s">
        <v>416</v>
      </c>
      <c r="AL32" s="49" t="s">
        <v>420</v>
      </c>
    </row>
    <row r="33" spans="1:38" s="2" customFormat="1" ht="26.25" customHeight="1" thickBot="1" x14ac:dyDescent="0.45">
      <c r="A33" s="70" t="s">
        <v>78</v>
      </c>
      <c r="B33" s="70" t="s">
        <v>91</v>
      </c>
      <c r="C33" s="71" t="s">
        <v>92</v>
      </c>
      <c r="D33" s="72"/>
      <c r="E33" s="6" t="s">
        <v>416</v>
      </c>
      <c r="F33" s="6" t="s">
        <v>416</v>
      </c>
      <c r="G33" s="6" t="s">
        <v>416</v>
      </c>
      <c r="H33" s="6" t="s">
        <v>416</v>
      </c>
      <c r="I33" s="6">
        <v>0.29257245430575468</v>
      </c>
      <c r="J33" s="6">
        <v>0.70666005577457092</v>
      </c>
      <c r="K33" s="6">
        <v>1.0836016826139059</v>
      </c>
      <c r="L33" s="6">
        <v>1.1486177835707399E-2</v>
      </c>
      <c r="M33" s="6" t="s">
        <v>416</v>
      </c>
      <c r="N33" s="6" t="s">
        <v>416</v>
      </c>
      <c r="O33" s="6" t="s">
        <v>416</v>
      </c>
      <c r="P33" s="6" t="s">
        <v>416</v>
      </c>
      <c r="Q33" s="6" t="s">
        <v>416</v>
      </c>
      <c r="R33" s="6" t="s">
        <v>416</v>
      </c>
      <c r="S33" s="6" t="s">
        <v>416</v>
      </c>
      <c r="T33" s="6" t="s">
        <v>416</v>
      </c>
      <c r="U33" s="6" t="s">
        <v>416</v>
      </c>
      <c r="V33" s="6" t="s">
        <v>416</v>
      </c>
      <c r="W33" s="6" t="s">
        <v>416</v>
      </c>
      <c r="X33" s="6" t="s">
        <v>416</v>
      </c>
      <c r="Y33" s="6" t="s">
        <v>416</v>
      </c>
      <c r="Z33" s="6" t="s">
        <v>416</v>
      </c>
      <c r="AA33" s="6" t="s">
        <v>416</v>
      </c>
      <c r="AB33" s="6" t="s">
        <v>416</v>
      </c>
      <c r="AC33" s="6" t="s">
        <v>416</v>
      </c>
      <c r="AD33" s="6" t="s">
        <v>416</v>
      </c>
      <c r="AE33" s="60"/>
      <c r="AF33" s="26" t="s">
        <v>416</v>
      </c>
      <c r="AG33" s="26" t="s">
        <v>416</v>
      </c>
      <c r="AH33" s="26" t="s">
        <v>416</v>
      </c>
      <c r="AI33" s="26" t="s">
        <v>416</v>
      </c>
      <c r="AJ33" s="26" t="s">
        <v>416</v>
      </c>
      <c r="AK33" s="26" t="s">
        <v>416</v>
      </c>
      <c r="AL33" s="49" t="s">
        <v>420</v>
      </c>
    </row>
    <row r="34" spans="1:38" s="2" customFormat="1" ht="26.25" customHeight="1" thickBot="1" x14ac:dyDescent="0.45">
      <c r="A34" s="70" t="s">
        <v>70</v>
      </c>
      <c r="B34" s="70" t="s">
        <v>93</v>
      </c>
      <c r="C34" s="71" t="s">
        <v>94</v>
      </c>
      <c r="D34" s="72"/>
      <c r="E34" s="6">
        <v>1.7157</v>
      </c>
      <c r="F34" s="6">
        <v>0.2021</v>
      </c>
      <c r="G34" s="6">
        <v>9.0299999999999991E-2</v>
      </c>
      <c r="H34" s="6">
        <v>4.2999999999999999E-4</v>
      </c>
      <c r="I34" s="6">
        <v>4.2999999999999997E-2</v>
      </c>
      <c r="J34" s="6">
        <v>4.7300000000000002E-2</v>
      </c>
      <c r="K34" s="6">
        <v>6.4500000000000002E-2</v>
      </c>
      <c r="L34" s="6">
        <v>3.0745000000000005E-2</v>
      </c>
      <c r="M34" s="6">
        <v>0.46440000000000003</v>
      </c>
      <c r="N34" s="6" t="s">
        <v>416</v>
      </c>
      <c r="O34" s="6">
        <v>4.2999999999999999E-4</v>
      </c>
      <c r="P34" s="6" t="s">
        <v>416</v>
      </c>
      <c r="Q34" s="6" t="s">
        <v>416</v>
      </c>
      <c r="R34" s="6">
        <v>2.15E-3</v>
      </c>
      <c r="S34" s="6">
        <v>7.3099999999999998E-2</v>
      </c>
      <c r="T34" s="6">
        <v>3.0100000000000001E-3</v>
      </c>
      <c r="U34" s="6">
        <v>4.2999999999999999E-4</v>
      </c>
      <c r="V34" s="6">
        <v>4.2999999999999997E-2</v>
      </c>
      <c r="W34" s="6" t="s">
        <v>416</v>
      </c>
      <c r="X34" s="6">
        <v>1.2899999999999999E-3</v>
      </c>
      <c r="Y34" s="6">
        <v>2.15E-3</v>
      </c>
      <c r="Z34" s="6">
        <v>1.4792E-3</v>
      </c>
      <c r="AA34" s="6">
        <v>3.3970000000000007E-4</v>
      </c>
      <c r="AB34" s="6">
        <v>5.2589000000000004E-3</v>
      </c>
      <c r="AC34" s="6" t="s">
        <v>419</v>
      </c>
      <c r="AD34" s="6" t="s">
        <v>419</v>
      </c>
      <c r="AE34" s="60"/>
      <c r="AF34" s="26">
        <v>1838.25</v>
      </c>
      <c r="AG34" s="26" t="s">
        <v>419</v>
      </c>
      <c r="AH34" s="26" t="s">
        <v>419</v>
      </c>
      <c r="AI34" s="26" t="s">
        <v>416</v>
      </c>
      <c r="AJ34" s="26" t="s">
        <v>419</v>
      </c>
      <c r="AK34" s="26" t="s">
        <v>419</v>
      </c>
      <c r="AL34" s="49" t="s">
        <v>49</v>
      </c>
    </row>
    <row r="35" spans="1:38" s="7" customFormat="1" ht="26.25" customHeight="1" thickBot="1" x14ac:dyDescent="0.45">
      <c r="A35" s="70" t="s">
        <v>95</v>
      </c>
      <c r="B35" s="70" t="s">
        <v>96</v>
      </c>
      <c r="C35" s="71" t="s">
        <v>97</v>
      </c>
      <c r="D35" s="72"/>
      <c r="E35" s="6" t="s">
        <v>417</v>
      </c>
      <c r="F35" s="6" t="s">
        <v>417</v>
      </c>
      <c r="G35" s="6" t="s">
        <v>417</v>
      </c>
      <c r="H35" s="6" t="s">
        <v>417</v>
      </c>
      <c r="I35" s="6" t="s">
        <v>417</v>
      </c>
      <c r="J35" s="6" t="s">
        <v>417</v>
      </c>
      <c r="K35" s="6" t="s">
        <v>417</v>
      </c>
      <c r="L35" s="6" t="s">
        <v>417</v>
      </c>
      <c r="M35" s="6" t="s">
        <v>417</v>
      </c>
      <c r="N35" s="6" t="s">
        <v>417</v>
      </c>
      <c r="O35" s="6" t="s">
        <v>417</v>
      </c>
      <c r="P35" s="6" t="s">
        <v>417</v>
      </c>
      <c r="Q35" s="6" t="s">
        <v>417</v>
      </c>
      <c r="R35" s="6" t="s">
        <v>417</v>
      </c>
      <c r="S35" s="6" t="s">
        <v>417</v>
      </c>
      <c r="T35" s="6" t="s">
        <v>417</v>
      </c>
      <c r="U35" s="6" t="s">
        <v>417</v>
      </c>
      <c r="V35" s="6" t="s">
        <v>417</v>
      </c>
      <c r="W35" s="6" t="s">
        <v>417</v>
      </c>
      <c r="X35" s="6" t="s">
        <v>417</v>
      </c>
      <c r="Y35" s="6" t="s">
        <v>417</v>
      </c>
      <c r="Z35" s="6" t="s">
        <v>417</v>
      </c>
      <c r="AA35" s="6" t="s">
        <v>417</v>
      </c>
      <c r="AB35" s="6" t="s">
        <v>417</v>
      </c>
      <c r="AC35" s="6" t="s">
        <v>417</v>
      </c>
      <c r="AD35" s="6" t="s">
        <v>417</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29.045804637009489</v>
      </c>
      <c r="F36" s="6">
        <v>1.2554000000000001</v>
      </c>
      <c r="G36" s="6">
        <v>15.02</v>
      </c>
      <c r="H36" s="6" t="s">
        <v>416</v>
      </c>
      <c r="I36" s="6">
        <v>1.7751999999999999</v>
      </c>
      <c r="J36" s="6">
        <v>1.956</v>
      </c>
      <c r="K36" s="6">
        <v>1.956</v>
      </c>
      <c r="L36" s="6">
        <v>0.55133200000000004</v>
      </c>
      <c r="M36" s="6">
        <v>3.3892000000000002</v>
      </c>
      <c r="N36" s="6">
        <v>7.3039999999999994E-2</v>
      </c>
      <c r="O36" s="6">
        <v>7.28E-3</v>
      </c>
      <c r="P36" s="6">
        <v>1.1039999999999999E-2</v>
      </c>
      <c r="Q36" s="6">
        <v>0.19112000000000004</v>
      </c>
      <c r="R36" s="6">
        <v>0.20380000000000001</v>
      </c>
      <c r="S36" s="6">
        <v>0.50294000000000005</v>
      </c>
      <c r="T36" s="6">
        <v>8.8279999999999994</v>
      </c>
      <c r="U36" s="6">
        <v>7.5499999999999998E-2</v>
      </c>
      <c r="V36" s="6">
        <v>0.54959999999999998</v>
      </c>
      <c r="W36" s="6">
        <v>0.15134</v>
      </c>
      <c r="X36" s="6" t="s">
        <v>416</v>
      </c>
      <c r="Y36" s="6" t="s">
        <v>416</v>
      </c>
      <c r="Z36" s="6" t="s">
        <v>416</v>
      </c>
      <c r="AA36" s="6" t="s">
        <v>416</v>
      </c>
      <c r="AB36" s="6" t="s">
        <v>416</v>
      </c>
      <c r="AC36" s="6">
        <v>5.2840000000000005E-2</v>
      </c>
      <c r="AD36" s="6">
        <v>0.16104399999999996</v>
      </c>
      <c r="AE36" s="60"/>
      <c r="AF36" s="26">
        <v>18736.439999999999</v>
      </c>
      <c r="AG36" s="26" t="s">
        <v>419</v>
      </c>
      <c r="AH36" s="26" t="s">
        <v>419</v>
      </c>
      <c r="AI36" s="26" t="s">
        <v>419</v>
      </c>
      <c r="AJ36" s="26" t="s">
        <v>419</v>
      </c>
      <c r="AK36" s="26" t="s">
        <v>419</v>
      </c>
      <c r="AL36" s="49" t="s">
        <v>49</v>
      </c>
    </row>
    <row r="37" spans="1:38" s="2" customFormat="1" ht="26.25" customHeight="1" thickBot="1" x14ac:dyDescent="0.45">
      <c r="A37" s="70" t="s">
        <v>70</v>
      </c>
      <c r="B37" s="70" t="s">
        <v>100</v>
      </c>
      <c r="C37" s="71" t="s">
        <v>398</v>
      </c>
      <c r="D37" s="72"/>
      <c r="E37" s="6" t="s">
        <v>418</v>
      </c>
      <c r="F37" s="6" t="s">
        <v>418</v>
      </c>
      <c r="G37" s="6" t="s">
        <v>417</v>
      </c>
      <c r="H37" s="6" t="s">
        <v>416</v>
      </c>
      <c r="I37" s="6" t="s">
        <v>418</v>
      </c>
      <c r="J37" s="6" t="s">
        <v>418</v>
      </c>
      <c r="K37" s="6" t="s">
        <v>418</v>
      </c>
      <c r="L37" s="6" t="s">
        <v>418</v>
      </c>
      <c r="M37" s="6" t="s">
        <v>418</v>
      </c>
      <c r="N37" s="6" t="s">
        <v>418</v>
      </c>
      <c r="O37" s="6" t="s">
        <v>418</v>
      </c>
      <c r="P37" s="6" t="s">
        <v>418</v>
      </c>
      <c r="Q37" s="6" t="s">
        <v>418</v>
      </c>
      <c r="R37" s="6" t="s">
        <v>418</v>
      </c>
      <c r="S37" s="6" t="s">
        <v>418</v>
      </c>
      <c r="T37" s="6" t="s">
        <v>418</v>
      </c>
      <c r="U37" s="6" t="s">
        <v>418</v>
      </c>
      <c r="V37" s="6" t="s">
        <v>418</v>
      </c>
      <c r="W37" s="6" t="s">
        <v>418</v>
      </c>
      <c r="X37" s="6" t="s">
        <v>418</v>
      </c>
      <c r="Y37" s="6" t="s">
        <v>418</v>
      </c>
      <c r="Z37" s="6" t="s">
        <v>418</v>
      </c>
      <c r="AA37" s="6" t="s">
        <v>418</v>
      </c>
      <c r="AB37" s="6" t="s">
        <v>418</v>
      </c>
      <c r="AC37" s="6" t="s">
        <v>419</v>
      </c>
      <c r="AD37" s="6" t="s">
        <v>419</v>
      </c>
      <c r="AE37" s="60"/>
      <c r="AF37" s="26" t="s">
        <v>417</v>
      </c>
      <c r="AG37" s="26" t="s">
        <v>417</v>
      </c>
      <c r="AH37" s="26" t="s">
        <v>418</v>
      </c>
      <c r="AI37" s="26" t="s">
        <v>417</v>
      </c>
      <c r="AJ37" s="26" t="s">
        <v>417</v>
      </c>
      <c r="AK37" s="26"/>
      <c r="AL37" s="49" t="s">
        <v>49</v>
      </c>
    </row>
    <row r="38" spans="1:38" s="2" customFormat="1" ht="26.25" customHeight="1" thickBot="1" x14ac:dyDescent="0.45">
      <c r="A38" s="70" t="s">
        <v>70</v>
      </c>
      <c r="B38" s="70" t="s">
        <v>101</v>
      </c>
      <c r="C38" s="71" t="s">
        <v>102</v>
      </c>
      <c r="D38" s="77"/>
      <c r="E38" s="6" t="s">
        <v>417</v>
      </c>
      <c r="F38" s="6" t="s">
        <v>417</v>
      </c>
      <c r="G38" s="6" t="s">
        <v>417</v>
      </c>
      <c r="H38" s="6" t="s">
        <v>417</v>
      </c>
      <c r="I38" s="6" t="s">
        <v>417</v>
      </c>
      <c r="J38" s="6" t="s">
        <v>417</v>
      </c>
      <c r="K38" s="6" t="s">
        <v>417</v>
      </c>
      <c r="L38" s="6" t="s">
        <v>417</v>
      </c>
      <c r="M38" s="6" t="s">
        <v>417</v>
      </c>
      <c r="N38" s="6" t="s">
        <v>417</v>
      </c>
      <c r="O38" s="6" t="s">
        <v>417</v>
      </c>
      <c r="P38" s="6" t="s">
        <v>417</v>
      </c>
      <c r="Q38" s="6" t="s">
        <v>417</v>
      </c>
      <c r="R38" s="6" t="s">
        <v>417</v>
      </c>
      <c r="S38" s="6" t="s">
        <v>417</v>
      </c>
      <c r="T38" s="6" t="s">
        <v>417</v>
      </c>
      <c r="U38" s="6" t="s">
        <v>417</v>
      </c>
      <c r="V38" s="6" t="s">
        <v>417</v>
      </c>
      <c r="W38" s="6" t="s">
        <v>417</v>
      </c>
      <c r="X38" s="6" t="s">
        <v>417</v>
      </c>
      <c r="Y38" s="6" t="s">
        <v>417</v>
      </c>
      <c r="Z38" s="6" t="s">
        <v>417</v>
      </c>
      <c r="AA38" s="6" t="s">
        <v>417</v>
      </c>
      <c r="AB38" s="6" t="s">
        <v>417</v>
      </c>
      <c r="AC38" s="6" t="s">
        <v>417</v>
      </c>
      <c r="AD38" s="6" t="s">
        <v>417</v>
      </c>
      <c r="AE38" s="60"/>
      <c r="AF38" s="26"/>
      <c r="AG38" s="26"/>
      <c r="AH38" s="26"/>
      <c r="AI38" s="26"/>
      <c r="AJ38" s="26"/>
      <c r="AK38" s="26"/>
      <c r="AL38" s="49" t="s">
        <v>49</v>
      </c>
    </row>
    <row r="39" spans="1:38" s="2" customFormat="1" ht="26.25" customHeight="1" thickBot="1" x14ac:dyDescent="0.45">
      <c r="A39" s="70" t="s">
        <v>103</v>
      </c>
      <c r="B39" s="70" t="s">
        <v>104</v>
      </c>
      <c r="C39" s="71" t="s">
        <v>389</v>
      </c>
      <c r="D39" s="72"/>
      <c r="E39" s="6">
        <v>1.6257514839999998</v>
      </c>
      <c r="F39" s="6">
        <v>0.18898109199999999</v>
      </c>
      <c r="G39" s="6">
        <v>0.23869599999999999</v>
      </c>
      <c r="H39" s="6" t="s">
        <v>445</v>
      </c>
      <c r="I39" s="6">
        <v>4.6304271999999994E-2</v>
      </c>
      <c r="J39" s="6">
        <v>4.9803003999999991E-2</v>
      </c>
      <c r="K39" s="6">
        <v>4.9803003999999991E-2</v>
      </c>
      <c r="L39" s="6">
        <v>2.3482109599999999E-2</v>
      </c>
      <c r="M39" s="6">
        <v>0.33171524399999996</v>
      </c>
      <c r="N39" s="6">
        <v>7.8413581999999989E-3</v>
      </c>
      <c r="O39" s="6">
        <v>2.3379205800000001E-3</v>
      </c>
      <c r="P39" s="6">
        <v>4.81454E-3</v>
      </c>
      <c r="Q39" s="6">
        <v>1.6931035999999997E-2</v>
      </c>
      <c r="R39" s="6">
        <v>2.4109585999999997E-3</v>
      </c>
      <c r="S39" s="6">
        <v>7.7906541199999997E-3</v>
      </c>
      <c r="T39" s="6">
        <v>1.6334625999999998E-3</v>
      </c>
      <c r="U39" s="6">
        <v>8.5138075999999993E-3</v>
      </c>
      <c r="V39" s="6">
        <v>0.144355706</v>
      </c>
      <c r="W39" s="6">
        <v>1.3246271999999998E-2</v>
      </c>
      <c r="X39" s="6">
        <v>1.1732276E-5</v>
      </c>
      <c r="Y39" s="6">
        <v>7.5817179999999995E-5</v>
      </c>
      <c r="Z39" s="6">
        <v>1.3248536E-5</v>
      </c>
      <c r="AA39" s="6">
        <v>1.2350316E-5</v>
      </c>
      <c r="AB39" s="6">
        <v>1.13148308E-4</v>
      </c>
      <c r="AC39" s="6">
        <v>8.5524559999999991E-4</v>
      </c>
      <c r="AD39" s="6">
        <v>5.053723999999999E-7</v>
      </c>
      <c r="AE39" s="60"/>
      <c r="AF39" s="26">
        <v>3887.4799999999996</v>
      </c>
      <c r="AG39" s="26" t="s">
        <v>417</v>
      </c>
      <c r="AH39" s="26">
        <v>5254.2</v>
      </c>
      <c r="AI39" s="26">
        <v>782</v>
      </c>
      <c r="AJ39" s="26" t="s">
        <v>417</v>
      </c>
      <c r="AK39" s="26"/>
      <c r="AL39" s="49" t="s">
        <v>49</v>
      </c>
    </row>
    <row r="40" spans="1:38" s="2" customFormat="1" ht="26.25" customHeight="1" thickBot="1" x14ac:dyDescent="0.45">
      <c r="A40" s="70" t="s">
        <v>70</v>
      </c>
      <c r="B40" s="70" t="s">
        <v>105</v>
      </c>
      <c r="C40" s="71" t="s">
        <v>390</v>
      </c>
      <c r="D40" s="72"/>
      <c r="E40" s="6" t="s">
        <v>418</v>
      </c>
      <c r="F40" s="6" t="s">
        <v>418</v>
      </c>
      <c r="G40" s="6" t="s">
        <v>418</v>
      </c>
      <c r="H40" s="6" t="s">
        <v>418</v>
      </c>
      <c r="I40" s="6" t="s">
        <v>418</v>
      </c>
      <c r="J40" s="6" t="s">
        <v>418</v>
      </c>
      <c r="K40" s="6" t="s">
        <v>418</v>
      </c>
      <c r="L40" s="6" t="s">
        <v>418</v>
      </c>
      <c r="M40" s="6" t="s">
        <v>418</v>
      </c>
      <c r="N40" s="6" t="s">
        <v>418</v>
      </c>
      <c r="O40" s="6" t="s">
        <v>418</v>
      </c>
      <c r="P40" s="6" t="s">
        <v>418</v>
      </c>
      <c r="Q40" s="6" t="s">
        <v>418</v>
      </c>
      <c r="R40" s="6" t="s">
        <v>418</v>
      </c>
      <c r="S40" s="6" t="s">
        <v>418</v>
      </c>
      <c r="T40" s="6" t="s">
        <v>418</v>
      </c>
      <c r="U40" s="6" t="s">
        <v>418</v>
      </c>
      <c r="V40" s="6" t="s">
        <v>418</v>
      </c>
      <c r="W40" s="6" t="s">
        <v>418</v>
      </c>
      <c r="X40" s="6" t="s">
        <v>418</v>
      </c>
      <c r="Y40" s="6" t="s">
        <v>418</v>
      </c>
      <c r="Z40" s="6" t="s">
        <v>418</v>
      </c>
      <c r="AA40" s="6" t="s">
        <v>418</v>
      </c>
      <c r="AB40" s="6" t="s">
        <v>418</v>
      </c>
      <c r="AC40" s="6" t="s">
        <v>418</v>
      </c>
      <c r="AD40" s="6" t="s">
        <v>418</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4.6825770106882345</v>
      </c>
      <c r="F41" s="6">
        <v>15.136317810598054</v>
      </c>
      <c r="G41" s="6">
        <v>2.5024692356983236</v>
      </c>
      <c r="H41" s="6">
        <v>1.8367227157759609</v>
      </c>
      <c r="I41" s="6">
        <v>19.407697138493432</v>
      </c>
      <c r="J41" s="6">
        <v>19.893906937597354</v>
      </c>
      <c r="K41" s="6">
        <v>20.8752300438052</v>
      </c>
      <c r="L41" s="6">
        <v>1.8249296281967375</v>
      </c>
      <c r="M41" s="6">
        <v>118.47404638819999</v>
      </c>
      <c r="N41" s="6">
        <v>0.86406474275</v>
      </c>
      <c r="O41" s="6">
        <v>0.40842810452500006</v>
      </c>
      <c r="P41" s="6">
        <v>3.0111414099999997E-2</v>
      </c>
      <c r="Q41" s="6">
        <v>7.5203897000000013E-3</v>
      </c>
      <c r="R41" s="6">
        <v>0.73242439193200004</v>
      </c>
      <c r="S41" s="6">
        <v>0.19685788517320002</v>
      </c>
      <c r="T41" s="6">
        <v>6.4562085007000003E-2</v>
      </c>
      <c r="U41" s="6">
        <v>1.6016191900000004E-2</v>
      </c>
      <c r="V41" s="6">
        <v>16.122026885550003</v>
      </c>
      <c r="W41" s="6">
        <v>19.040638982127611</v>
      </c>
      <c r="X41" s="6">
        <v>3.5245110875920003</v>
      </c>
      <c r="Y41" s="6">
        <v>3.2649763383880002</v>
      </c>
      <c r="Z41" s="6">
        <v>1.2355455613880002</v>
      </c>
      <c r="AA41" s="6">
        <v>2.064945610388</v>
      </c>
      <c r="AB41" s="6">
        <v>10.089978597756</v>
      </c>
      <c r="AC41" s="6">
        <v>0.15707496482000002</v>
      </c>
      <c r="AD41" s="6">
        <v>2.2067180511452955E-2</v>
      </c>
      <c r="AE41" s="60"/>
      <c r="AF41" s="26">
        <v>44314.1</v>
      </c>
      <c r="AG41" s="26">
        <v>120.91099999999999</v>
      </c>
      <c r="AH41" s="26">
        <v>9695.7000000000007</v>
      </c>
      <c r="AI41" s="26">
        <v>28641</v>
      </c>
      <c r="AJ41" s="26" t="s">
        <v>421</v>
      </c>
      <c r="AK41" s="26"/>
      <c r="AL41" s="49" t="s">
        <v>49</v>
      </c>
    </row>
    <row r="42" spans="1:38" s="2" customFormat="1" ht="26.25" customHeight="1" thickBot="1" x14ac:dyDescent="0.45">
      <c r="A42" s="70" t="s">
        <v>70</v>
      </c>
      <c r="B42" s="70" t="s">
        <v>107</v>
      </c>
      <c r="C42" s="71" t="s">
        <v>108</v>
      </c>
      <c r="D42" s="72"/>
      <c r="E42" s="6" t="s">
        <v>418</v>
      </c>
      <c r="F42" s="6" t="s">
        <v>418</v>
      </c>
      <c r="G42" s="6" t="s">
        <v>418</v>
      </c>
      <c r="H42" s="6" t="s">
        <v>418</v>
      </c>
      <c r="I42" s="6" t="s">
        <v>418</v>
      </c>
      <c r="J42" s="6" t="s">
        <v>418</v>
      </c>
      <c r="K42" s="6" t="s">
        <v>418</v>
      </c>
      <c r="L42" s="6" t="s">
        <v>418</v>
      </c>
      <c r="M42" s="6" t="s">
        <v>418</v>
      </c>
      <c r="N42" s="6" t="s">
        <v>418</v>
      </c>
      <c r="O42" s="6" t="s">
        <v>418</v>
      </c>
      <c r="P42" s="6" t="s">
        <v>418</v>
      </c>
      <c r="Q42" s="6" t="s">
        <v>418</v>
      </c>
      <c r="R42" s="6" t="s">
        <v>418</v>
      </c>
      <c r="S42" s="6" t="s">
        <v>418</v>
      </c>
      <c r="T42" s="6" t="s">
        <v>418</v>
      </c>
      <c r="U42" s="6" t="s">
        <v>418</v>
      </c>
      <c r="V42" s="6" t="s">
        <v>418</v>
      </c>
      <c r="W42" s="6" t="s">
        <v>418</v>
      </c>
      <c r="X42" s="6" t="s">
        <v>418</v>
      </c>
      <c r="Y42" s="6" t="s">
        <v>418</v>
      </c>
      <c r="Z42" s="6" t="s">
        <v>418</v>
      </c>
      <c r="AA42" s="6" t="s">
        <v>418</v>
      </c>
      <c r="AB42" s="6" t="s">
        <v>418</v>
      </c>
      <c r="AC42" s="6" t="s">
        <v>418</v>
      </c>
      <c r="AD42" s="6" t="s">
        <v>418</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0.54094684749999999</v>
      </c>
      <c r="F43" s="6">
        <v>0.33862469669999995</v>
      </c>
      <c r="G43" s="6">
        <v>0.20187468061777808</v>
      </c>
      <c r="H43" s="6">
        <v>3.8258E-2</v>
      </c>
      <c r="I43" s="6">
        <v>0.1723091165</v>
      </c>
      <c r="J43" s="6">
        <v>0.177718604</v>
      </c>
      <c r="K43" s="6">
        <v>0.185766182</v>
      </c>
      <c r="L43" s="6">
        <v>4.9764951767999999E-2</v>
      </c>
      <c r="M43" s="6">
        <v>0.75376947449999998</v>
      </c>
      <c r="N43" s="6">
        <v>4.6230305999999999E-2</v>
      </c>
      <c r="O43" s="6">
        <v>1.44945782E-2</v>
      </c>
      <c r="P43" s="6">
        <v>2.0556406000000003E-3</v>
      </c>
      <c r="Q43" s="6">
        <v>6.5698830000000003E-3</v>
      </c>
      <c r="R43" s="6">
        <v>2.6187729999999999E-2</v>
      </c>
      <c r="S43" s="6">
        <v>1.1042615E-2</v>
      </c>
      <c r="T43" s="6">
        <v>4.134436E-3</v>
      </c>
      <c r="U43" s="6">
        <v>3.6805807000000004E-3</v>
      </c>
      <c r="V43" s="6">
        <v>0.60320286000000001</v>
      </c>
      <c r="W43" s="6">
        <v>0.13053683299999999</v>
      </c>
      <c r="X43" s="6">
        <v>1.56049309365E-2</v>
      </c>
      <c r="Y43" s="6">
        <v>2.3377130624999999E-2</v>
      </c>
      <c r="Z43" s="6">
        <v>7.9133922695000004E-3</v>
      </c>
      <c r="AA43" s="6">
        <v>6.2777100024999999E-3</v>
      </c>
      <c r="AB43" s="6">
        <v>5.3173163833499994E-2</v>
      </c>
      <c r="AC43" s="6">
        <v>5.24170548E-3</v>
      </c>
      <c r="AD43" s="6">
        <v>1.972322E-2</v>
      </c>
      <c r="AE43" s="60"/>
      <c r="AF43" s="26">
        <v>1407.335</v>
      </c>
      <c r="AG43" s="26">
        <v>115.654</v>
      </c>
      <c r="AH43" s="26" t="s">
        <v>417</v>
      </c>
      <c r="AI43" s="26">
        <v>1034</v>
      </c>
      <c r="AJ43" s="26" t="s">
        <v>417</v>
      </c>
      <c r="AK43" s="26"/>
      <c r="AL43" s="49" t="s">
        <v>49</v>
      </c>
    </row>
    <row r="44" spans="1:38" s="2" customFormat="1" ht="26.25" customHeight="1" thickBot="1" x14ac:dyDescent="0.45">
      <c r="A44" s="70" t="s">
        <v>70</v>
      </c>
      <c r="B44" s="70" t="s">
        <v>111</v>
      </c>
      <c r="C44" s="71" t="s">
        <v>112</v>
      </c>
      <c r="D44" s="72"/>
      <c r="E44" s="6">
        <v>3.7712211</v>
      </c>
      <c r="F44" s="6">
        <v>1.3683266000000001</v>
      </c>
      <c r="G44" s="6">
        <v>2.3259999999999999E-3</v>
      </c>
      <c r="H44" s="6">
        <v>8.9439999999999995E-4</v>
      </c>
      <c r="I44" s="6">
        <v>0.22285389999999999</v>
      </c>
      <c r="J44" s="6">
        <v>0.22285389999999999</v>
      </c>
      <c r="K44" s="6">
        <v>0.22285389999999999</v>
      </c>
      <c r="L44" s="6">
        <v>0.1211053</v>
      </c>
      <c r="M44" s="6">
        <v>6.8067367000000001</v>
      </c>
      <c r="N44" s="6">
        <v>2.1660000000000003E-4</v>
      </c>
      <c r="O44" s="6">
        <v>1.1629999999999999E-6</v>
      </c>
      <c r="P44" s="6" t="s">
        <v>416</v>
      </c>
      <c r="Q44" s="6" t="s">
        <v>419</v>
      </c>
      <c r="R44" s="6">
        <v>5.8150000000000002E-6</v>
      </c>
      <c r="S44" s="6">
        <v>1.9770999999999998E-4</v>
      </c>
      <c r="T44" s="6">
        <v>8.1409999999999988E-6</v>
      </c>
      <c r="U44" s="6">
        <v>1.1629999999999999E-6</v>
      </c>
      <c r="V44" s="6">
        <v>1.1630000000000002E-4</v>
      </c>
      <c r="W44" s="6" t="s">
        <v>419</v>
      </c>
      <c r="X44" s="6">
        <v>3.569E-6</v>
      </c>
      <c r="Y44" s="6">
        <v>5.7350000000000001E-6</v>
      </c>
      <c r="Z44" s="6" t="s">
        <v>419</v>
      </c>
      <c r="AA44" s="6" t="s">
        <v>419</v>
      </c>
      <c r="AB44" s="6" t="s">
        <v>419</v>
      </c>
      <c r="AC44" s="6" t="s">
        <v>419</v>
      </c>
      <c r="AD44" s="6" t="s">
        <v>419</v>
      </c>
      <c r="AE44" s="60"/>
      <c r="AF44" s="26">
        <v>4972.1449999999995</v>
      </c>
      <c r="AG44" s="26"/>
      <c r="AH44" s="26"/>
      <c r="AI44" s="26"/>
      <c r="AJ44" s="26"/>
      <c r="AK44" s="26"/>
      <c r="AL44" s="49" t="s">
        <v>49</v>
      </c>
    </row>
    <row r="45" spans="1:38" s="2" customFormat="1" ht="26.25" customHeight="1" thickBot="1" x14ac:dyDescent="0.45">
      <c r="A45" s="70" t="s">
        <v>70</v>
      </c>
      <c r="B45" s="70" t="s">
        <v>113</v>
      </c>
      <c r="C45" s="71" t="s">
        <v>114</v>
      </c>
      <c r="D45" s="72"/>
      <c r="E45" s="6" t="s">
        <v>418</v>
      </c>
      <c r="F45" s="6" t="s">
        <v>418</v>
      </c>
      <c r="G45" s="6" t="s">
        <v>418</v>
      </c>
      <c r="H45" s="6" t="s">
        <v>418</v>
      </c>
      <c r="I45" s="6" t="s">
        <v>418</v>
      </c>
      <c r="J45" s="6" t="s">
        <v>418</v>
      </c>
      <c r="K45" s="6" t="s">
        <v>418</v>
      </c>
      <c r="L45" s="6" t="s">
        <v>418</v>
      </c>
      <c r="M45" s="6" t="s">
        <v>418</v>
      </c>
      <c r="N45" s="6" t="s">
        <v>418</v>
      </c>
      <c r="O45" s="6" t="s">
        <v>418</v>
      </c>
      <c r="P45" s="6" t="s">
        <v>418</v>
      </c>
      <c r="Q45" s="6" t="s">
        <v>418</v>
      </c>
      <c r="R45" s="6" t="s">
        <v>418</v>
      </c>
      <c r="S45" s="6" t="s">
        <v>418</v>
      </c>
      <c r="T45" s="6" t="s">
        <v>418</v>
      </c>
      <c r="U45" s="6" t="s">
        <v>418</v>
      </c>
      <c r="V45" s="6" t="s">
        <v>418</v>
      </c>
      <c r="W45" s="6" t="s">
        <v>418</v>
      </c>
      <c r="X45" s="6" t="s">
        <v>418</v>
      </c>
      <c r="Y45" s="6" t="s">
        <v>418</v>
      </c>
      <c r="Z45" s="6" t="s">
        <v>418</v>
      </c>
      <c r="AA45" s="6" t="s">
        <v>418</v>
      </c>
      <c r="AB45" s="6" t="s">
        <v>418</v>
      </c>
      <c r="AC45" s="6" t="s">
        <v>418</v>
      </c>
      <c r="AD45" s="6" t="s">
        <v>418</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418</v>
      </c>
      <c r="F46" s="6" t="s">
        <v>418</v>
      </c>
      <c r="G46" s="6" t="s">
        <v>418</v>
      </c>
      <c r="H46" s="6" t="s">
        <v>418</v>
      </c>
      <c r="I46" s="6" t="s">
        <v>418</v>
      </c>
      <c r="J46" s="6" t="s">
        <v>418</v>
      </c>
      <c r="K46" s="6" t="s">
        <v>418</v>
      </c>
      <c r="L46" s="6" t="s">
        <v>418</v>
      </c>
      <c r="M46" s="6" t="s">
        <v>418</v>
      </c>
      <c r="N46" s="6" t="s">
        <v>418</v>
      </c>
      <c r="O46" s="6" t="s">
        <v>418</v>
      </c>
      <c r="P46" s="6" t="s">
        <v>418</v>
      </c>
      <c r="Q46" s="6" t="s">
        <v>418</v>
      </c>
      <c r="R46" s="6" t="s">
        <v>418</v>
      </c>
      <c r="S46" s="6" t="s">
        <v>418</v>
      </c>
      <c r="T46" s="6" t="s">
        <v>418</v>
      </c>
      <c r="U46" s="6" t="s">
        <v>418</v>
      </c>
      <c r="V46" s="6" t="s">
        <v>418</v>
      </c>
      <c r="W46" s="6" t="s">
        <v>418</v>
      </c>
      <c r="X46" s="6" t="s">
        <v>418</v>
      </c>
      <c r="Y46" s="6" t="s">
        <v>418</v>
      </c>
      <c r="Z46" s="6" t="s">
        <v>418</v>
      </c>
      <c r="AA46" s="6" t="s">
        <v>418</v>
      </c>
      <c r="AB46" s="6" t="s">
        <v>418</v>
      </c>
      <c r="AC46" s="6" t="s">
        <v>418</v>
      </c>
      <c r="AD46" s="6" t="s">
        <v>418</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v>0.93120497513063516</v>
      </c>
      <c r="F47" s="6">
        <v>0.13187159062372</v>
      </c>
      <c r="G47" s="6">
        <v>1.1787404748489053E-2</v>
      </c>
      <c r="H47" s="6" t="s">
        <v>416</v>
      </c>
      <c r="I47" s="6" t="s">
        <v>416</v>
      </c>
      <c r="J47" s="6" t="s">
        <v>416</v>
      </c>
      <c r="K47" s="6" t="s">
        <v>416</v>
      </c>
      <c r="L47" s="6" t="s">
        <v>416</v>
      </c>
      <c r="M47" s="6">
        <v>7.4260649915481034</v>
      </c>
      <c r="N47" s="6" t="s">
        <v>416</v>
      </c>
      <c r="O47" s="6" t="s">
        <v>416</v>
      </c>
      <c r="P47" s="6" t="s">
        <v>416</v>
      </c>
      <c r="Q47" s="6" t="s">
        <v>416</v>
      </c>
      <c r="R47" s="6" t="s">
        <v>416</v>
      </c>
      <c r="S47" s="6" t="s">
        <v>416</v>
      </c>
      <c r="T47" s="6" t="s">
        <v>416</v>
      </c>
      <c r="U47" s="6" t="s">
        <v>416</v>
      </c>
      <c r="V47" s="6" t="s">
        <v>416</v>
      </c>
      <c r="W47" s="6" t="s">
        <v>416</v>
      </c>
      <c r="X47" s="6" t="s">
        <v>416</v>
      </c>
      <c r="Y47" s="6" t="s">
        <v>416</v>
      </c>
      <c r="Z47" s="6" t="s">
        <v>416</v>
      </c>
      <c r="AA47" s="6" t="s">
        <v>416</v>
      </c>
      <c r="AB47" s="6" t="s">
        <v>416</v>
      </c>
      <c r="AC47" s="6" t="s">
        <v>416</v>
      </c>
      <c r="AD47" s="6" t="s">
        <v>416</v>
      </c>
      <c r="AE47" s="60"/>
      <c r="AF47" s="26">
        <v>2637.4318124744254</v>
      </c>
      <c r="AG47" s="26" t="s">
        <v>416</v>
      </c>
      <c r="AH47" s="26" t="s">
        <v>416</v>
      </c>
      <c r="AI47" s="26" t="s">
        <v>416</v>
      </c>
      <c r="AJ47" s="26" t="s">
        <v>416</v>
      </c>
      <c r="AK47" s="26" t="s">
        <v>416</v>
      </c>
      <c r="AL47" s="49" t="s">
        <v>49</v>
      </c>
    </row>
    <row r="48" spans="1:38" s="2" customFormat="1" ht="26.25" customHeight="1" thickBot="1" x14ac:dyDescent="0.45">
      <c r="A48" s="70" t="s">
        <v>119</v>
      </c>
      <c r="B48" s="70" t="s">
        <v>120</v>
      </c>
      <c r="C48" s="71" t="s">
        <v>121</v>
      </c>
      <c r="D48" s="72"/>
      <c r="E48" s="6" t="s">
        <v>419</v>
      </c>
      <c r="F48" s="6">
        <v>10.550337499999999</v>
      </c>
      <c r="G48" s="6" t="s">
        <v>419</v>
      </c>
      <c r="H48" s="6" t="s">
        <v>419</v>
      </c>
      <c r="I48" s="6">
        <v>0.32032349999999998</v>
      </c>
      <c r="J48" s="6">
        <v>2.1354899999999999</v>
      </c>
      <c r="K48" s="6">
        <v>4.5506275</v>
      </c>
      <c r="L48" s="6" t="s">
        <v>416</v>
      </c>
      <c r="M48" s="6" t="s">
        <v>419</v>
      </c>
      <c r="N48" s="6" t="s">
        <v>416</v>
      </c>
      <c r="O48" s="6" t="s">
        <v>416</v>
      </c>
      <c r="P48" s="6" t="s">
        <v>416</v>
      </c>
      <c r="Q48" s="6" t="s">
        <v>416</v>
      </c>
      <c r="R48" s="6" t="s">
        <v>416</v>
      </c>
      <c r="S48" s="6" t="s">
        <v>416</v>
      </c>
      <c r="T48" s="6" t="s">
        <v>416</v>
      </c>
      <c r="U48" s="6" t="s">
        <v>416</v>
      </c>
      <c r="V48" s="6" t="s">
        <v>416</v>
      </c>
      <c r="W48" s="6" t="s">
        <v>419</v>
      </c>
      <c r="X48" s="6" t="s">
        <v>419</v>
      </c>
      <c r="Y48" s="6" t="s">
        <v>419</v>
      </c>
      <c r="Z48" s="6" t="s">
        <v>419</v>
      </c>
      <c r="AA48" s="6" t="s">
        <v>419</v>
      </c>
      <c r="AB48" s="6" t="s">
        <v>419</v>
      </c>
      <c r="AC48" s="6" t="s">
        <v>419</v>
      </c>
      <c r="AD48" s="6" t="s">
        <v>419</v>
      </c>
      <c r="AE48" s="60"/>
      <c r="AF48" s="26"/>
      <c r="AG48" s="26"/>
      <c r="AH48" s="26"/>
      <c r="AI48" s="26"/>
      <c r="AJ48" s="26"/>
      <c r="AK48" s="26">
        <v>50.844999999999999</v>
      </c>
      <c r="AL48" s="49" t="s">
        <v>122</v>
      </c>
    </row>
    <row r="49" spans="1:38" s="2" customFormat="1" ht="26.25" customHeight="1" thickBot="1" x14ac:dyDescent="0.45">
      <c r="A49" s="70" t="s">
        <v>119</v>
      </c>
      <c r="B49" s="70" t="s">
        <v>123</v>
      </c>
      <c r="C49" s="71" t="s">
        <v>124</v>
      </c>
      <c r="D49" s="72"/>
      <c r="E49" s="6" t="s">
        <v>417</v>
      </c>
      <c r="F49" s="6" t="s">
        <v>417</v>
      </c>
      <c r="G49" s="6" t="s">
        <v>417</v>
      </c>
      <c r="H49" s="6" t="s">
        <v>417</v>
      </c>
      <c r="I49" s="6" t="s">
        <v>417</v>
      </c>
      <c r="J49" s="6" t="s">
        <v>417</v>
      </c>
      <c r="K49" s="6" t="s">
        <v>417</v>
      </c>
      <c r="L49" s="6" t="s">
        <v>417</v>
      </c>
      <c r="M49" s="6" t="s">
        <v>417</v>
      </c>
      <c r="N49" s="6" t="s">
        <v>417</v>
      </c>
      <c r="O49" s="6" t="s">
        <v>417</v>
      </c>
      <c r="P49" s="6" t="s">
        <v>417</v>
      </c>
      <c r="Q49" s="6" t="s">
        <v>417</v>
      </c>
      <c r="R49" s="6" t="s">
        <v>417</v>
      </c>
      <c r="S49" s="6" t="s">
        <v>417</v>
      </c>
      <c r="T49" s="6" t="s">
        <v>417</v>
      </c>
      <c r="U49" s="6" t="s">
        <v>417</v>
      </c>
      <c r="V49" s="6" t="s">
        <v>417</v>
      </c>
      <c r="W49" s="6" t="s">
        <v>417</v>
      </c>
      <c r="X49" s="6" t="s">
        <v>417</v>
      </c>
      <c r="Y49" s="6" t="s">
        <v>417</v>
      </c>
      <c r="Z49" s="6" t="s">
        <v>417</v>
      </c>
      <c r="AA49" s="6" t="s">
        <v>417</v>
      </c>
      <c r="AB49" s="6" t="s">
        <v>417</v>
      </c>
      <c r="AC49" s="6" t="s">
        <v>417</v>
      </c>
      <c r="AD49" s="6" t="s">
        <v>417</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417</v>
      </c>
      <c r="F50" s="6" t="s">
        <v>417</v>
      </c>
      <c r="G50" s="6" t="s">
        <v>417</v>
      </c>
      <c r="H50" s="6" t="s">
        <v>417</v>
      </c>
      <c r="I50" s="6" t="s">
        <v>417</v>
      </c>
      <c r="J50" s="6" t="s">
        <v>417</v>
      </c>
      <c r="K50" s="6" t="s">
        <v>417</v>
      </c>
      <c r="L50" s="6" t="s">
        <v>417</v>
      </c>
      <c r="M50" s="6" t="s">
        <v>417</v>
      </c>
      <c r="N50" s="6" t="s">
        <v>417</v>
      </c>
      <c r="O50" s="6" t="s">
        <v>417</v>
      </c>
      <c r="P50" s="6" t="s">
        <v>417</v>
      </c>
      <c r="Q50" s="6" t="s">
        <v>417</v>
      </c>
      <c r="R50" s="6" t="s">
        <v>417</v>
      </c>
      <c r="S50" s="6" t="s">
        <v>417</v>
      </c>
      <c r="T50" s="6" t="s">
        <v>417</v>
      </c>
      <c r="U50" s="6" t="s">
        <v>417</v>
      </c>
      <c r="V50" s="6" t="s">
        <v>417</v>
      </c>
      <c r="W50" s="6" t="s">
        <v>417</v>
      </c>
      <c r="X50" s="6" t="s">
        <v>417</v>
      </c>
      <c r="Y50" s="6" t="s">
        <v>417</v>
      </c>
      <c r="Z50" s="6" t="s">
        <v>417</v>
      </c>
      <c r="AA50" s="6" t="s">
        <v>417</v>
      </c>
      <c r="AB50" s="6" t="s">
        <v>417</v>
      </c>
      <c r="AC50" s="6" t="s">
        <v>417</v>
      </c>
      <c r="AD50" s="6" t="s">
        <v>417</v>
      </c>
      <c r="AE50" s="60"/>
      <c r="AF50" s="26"/>
      <c r="AG50" s="26"/>
      <c r="AH50" s="26"/>
      <c r="AI50" s="26"/>
      <c r="AJ50" s="26"/>
      <c r="AK50" s="26"/>
      <c r="AL50" s="49" t="s">
        <v>422</v>
      </c>
    </row>
    <row r="51" spans="1:38" s="2" customFormat="1" ht="26.25" customHeight="1" thickBot="1" x14ac:dyDescent="0.45">
      <c r="A51" s="70" t="s">
        <v>119</v>
      </c>
      <c r="B51" s="74" t="s">
        <v>128</v>
      </c>
      <c r="C51" s="71" t="s">
        <v>129</v>
      </c>
      <c r="D51" s="72"/>
      <c r="E51" s="6" t="s">
        <v>419</v>
      </c>
      <c r="F51" s="6">
        <v>1.2800000000000001E-2</v>
      </c>
      <c r="G51" s="6" t="s">
        <v>416</v>
      </c>
      <c r="H51" s="6" t="s">
        <v>419</v>
      </c>
      <c r="I51" s="6" t="s">
        <v>419</v>
      </c>
      <c r="J51" s="6" t="s">
        <v>419</v>
      </c>
      <c r="K51" s="6" t="s">
        <v>419</v>
      </c>
      <c r="L51" s="6" t="s">
        <v>419</v>
      </c>
      <c r="M51" s="6" t="s">
        <v>419</v>
      </c>
      <c r="N51" s="6" t="s">
        <v>419</v>
      </c>
      <c r="O51" s="6" t="s">
        <v>419</v>
      </c>
      <c r="P51" s="6" t="s">
        <v>419</v>
      </c>
      <c r="Q51" s="6" t="s">
        <v>419</v>
      </c>
      <c r="R51" s="6" t="s">
        <v>419</v>
      </c>
      <c r="S51" s="6" t="s">
        <v>419</v>
      </c>
      <c r="T51" s="6" t="s">
        <v>419</v>
      </c>
      <c r="U51" s="6" t="s">
        <v>419</v>
      </c>
      <c r="V51" s="6" t="s">
        <v>419</v>
      </c>
      <c r="W51" s="6" t="s">
        <v>416</v>
      </c>
      <c r="X51" s="6" t="s">
        <v>419</v>
      </c>
      <c r="Y51" s="6" t="s">
        <v>419</v>
      </c>
      <c r="Z51" s="6" t="s">
        <v>419</v>
      </c>
      <c r="AA51" s="6" t="s">
        <v>419</v>
      </c>
      <c r="AB51" s="6" t="s">
        <v>419</v>
      </c>
      <c r="AC51" s="6" t="s">
        <v>419</v>
      </c>
      <c r="AD51" s="6" t="s">
        <v>419</v>
      </c>
      <c r="AE51" s="60"/>
      <c r="AF51" s="26"/>
      <c r="AG51" s="26"/>
      <c r="AH51" s="26"/>
      <c r="AI51" s="26"/>
      <c r="AJ51" s="26"/>
      <c r="AK51" s="26">
        <v>64</v>
      </c>
      <c r="AL51" s="49" t="s">
        <v>130</v>
      </c>
    </row>
    <row r="52" spans="1:38" s="2" customFormat="1" ht="26.25" customHeight="1" thickBot="1" x14ac:dyDescent="0.45">
      <c r="A52" s="70" t="s">
        <v>119</v>
      </c>
      <c r="B52" s="74" t="s">
        <v>131</v>
      </c>
      <c r="C52" s="76" t="s">
        <v>391</v>
      </c>
      <c r="D52" s="73"/>
      <c r="E52" s="6" t="s">
        <v>446</v>
      </c>
      <c r="F52" s="6" t="s">
        <v>446</v>
      </c>
      <c r="G52" s="6" t="s">
        <v>446</v>
      </c>
      <c r="H52" s="6">
        <v>2.27645E-2</v>
      </c>
      <c r="I52" s="6" t="s">
        <v>446</v>
      </c>
      <c r="J52" s="6" t="s">
        <v>446</v>
      </c>
      <c r="K52" s="6" t="s">
        <v>446</v>
      </c>
      <c r="L52" s="6" t="s">
        <v>419</v>
      </c>
      <c r="M52" s="6">
        <v>1.8625499999999999</v>
      </c>
      <c r="N52" s="6">
        <v>0.1055445</v>
      </c>
      <c r="O52" s="6" t="s">
        <v>418</v>
      </c>
      <c r="P52" s="6" t="s">
        <v>418</v>
      </c>
      <c r="Q52" s="6">
        <v>0.1055445</v>
      </c>
      <c r="R52" s="6">
        <v>0.1055445</v>
      </c>
      <c r="S52" s="6">
        <v>0.1055445</v>
      </c>
      <c r="T52" s="6">
        <v>0.1055445</v>
      </c>
      <c r="U52" s="6">
        <v>0.1055445</v>
      </c>
      <c r="V52" s="6">
        <v>0.1055445</v>
      </c>
      <c r="W52" s="6">
        <v>0.11796150000000001</v>
      </c>
      <c r="X52" s="6" t="s">
        <v>419</v>
      </c>
      <c r="Y52" s="6" t="s">
        <v>419</v>
      </c>
      <c r="Z52" s="6" t="s">
        <v>419</v>
      </c>
      <c r="AA52" s="6" t="s">
        <v>419</v>
      </c>
      <c r="AB52" s="6" t="s">
        <v>419</v>
      </c>
      <c r="AC52" s="6" t="s">
        <v>419</v>
      </c>
      <c r="AD52" s="6" t="s">
        <v>419</v>
      </c>
      <c r="AE52" s="60"/>
      <c r="AF52" s="26"/>
      <c r="AG52" s="26"/>
      <c r="AH52" s="26"/>
      <c r="AI52" s="26"/>
      <c r="AJ52" s="26"/>
      <c r="AK52" s="26">
        <v>20.695</v>
      </c>
      <c r="AL52" s="49" t="s">
        <v>132</v>
      </c>
    </row>
    <row r="53" spans="1:38" s="2" customFormat="1" ht="26.25" customHeight="1" thickBot="1" x14ac:dyDescent="0.45">
      <c r="A53" s="70" t="s">
        <v>119</v>
      </c>
      <c r="B53" s="74" t="s">
        <v>133</v>
      </c>
      <c r="C53" s="76" t="s">
        <v>134</v>
      </c>
      <c r="D53" s="73"/>
      <c r="E53" s="6" t="s">
        <v>419</v>
      </c>
      <c r="F53" s="6">
        <v>5.05</v>
      </c>
      <c r="G53" s="6" t="s">
        <v>416</v>
      </c>
      <c r="H53" s="6" t="s">
        <v>419</v>
      </c>
      <c r="I53" s="6" t="s">
        <v>419</v>
      </c>
      <c r="J53" s="6" t="s">
        <v>419</v>
      </c>
      <c r="K53" s="6" t="s">
        <v>419</v>
      </c>
      <c r="L53" s="6" t="s">
        <v>419</v>
      </c>
      <c r="M53" s="6" t="s">
        <v>419</v>
      </c>
      <c r="N53" s="6" t="s">
        <v>419</v>
      </c>
      <c r="O53" s="6" t="s">
        <v>419</v>
      </c>
      <c r="P53" s="6" t="s">
        <v>419</v>
      </c>
      <c r="Q53" s="6" t="s">
        <v>419</v>
      </c>
      <c r="R53" s="6" t="s">
        <v>419</v>
      </c>
      <c r="S53" s="6" t="s">
        <v>419</v>
      </c>
      <c r="T53" s="6" t="s">
        <v>419</v>
      </c>
      <c r="U53" s="6" t="s">
        <v>419</v>
      </c>
      <c r="V53" s="6" t="s">
        <v>419</v>
      </c>
      <c r="W53" s="6" t="s">
        <v>416</v>
      </c>
      <c r="X53" s="6" t="s">
        <v>419</v>
      </c>
      <c r="Y53" s="6" t="s">
        <v>419</v>
      </c>
      <c r="Z53" s="6" t="s">
        <v>419</v>
      </c>
      <c r="AA53" s="6" t="s">
        <v>419</v>
      </c>
      <c r="AB53" s="6" t="s">
        <v>419</v>
      </c>
      <c r="AC53" s="6" t="s">
        <v>419</v>
      </c>
      <c r="AD53" s="6" t="s">
        <v>419</v>
      </c>
      <c r="AE53" s="60"/>
      <c r="AF53" s="26"/>
      <c r="AG53" s="26"/>
      <c r="AH53" s="26"/>
      <c r="AI53" s="26"/>
      <c r="AJ53" s="26"/>
      <c r="AK53" s="26">
        <v>2.5249999999999999</v>
      </c>
      <c r="AL53" s="49" t="s">
        <v>423</v>
      </c>
    </row>
    <row r="54" spans="1:38" s="2" customFormat="1" ht="37.5" customHeight="1" thickBot="1" x14ac:dyDescent="0.45">
      <c r="A54" s="70" t="s">
        <v>119</v>
      </c>
      <c r="B54" s="74" t="s">
        <v>135</v>
      </c>
      <c r="C54" s="76" t="s">
        <v>136</v>
      </c>
      <c r="D54" s="73"/>
      <c r="E54" s="6" t="s">
        <v>419</v>
      </c>
      <c r="F54" s="6">
        <v>5.0000000000000001E-4</v>
      </c>
      <c r="G54" s="6" t="s">
        <v>416</v>
      </c>
      <c r="H54" s="6" t="s">
        <v>419</v>
      </c>
      <c r="I54" s="6" t="s">
        <v>419</v>
      </c>
      <c r="J54" s="6" t="s">
        <v>419</v>
      </c>
      <c r="K54" s="6" t="s">
        <v>419</v>
      </c>
      <c r="L54" s="6" t="s">
        <v>419</v>
      </c>
      <c r="M54" s="6" t="s">
        <v>419</v>
      </c>
      <c r="N54" s="6" t="s">
        <v>419</v>
      </c>
      <c r="O54" s="6" t="s">
        <v>419</v>
      </c>
      <c r="P54" s="6" t="s">
        <v>419</v>
      </c>
      <c r="Q54" s="6" t="s">
        <v>419</v>
      </c>
      <c r="R54" s="6" t="s">
        <v>419</v>
      </c>
      <c r="S54" s="6" t="s">
        <v>419</v>
      </c>
      <c r="T54" s="6" t="s">
        <v>419</v>
      </c>
      <c r="U54" s="6" t="s">
        <v>419</v>
      </c>
      <c r="V54" s="6" t="s">
        <v>419</v>
      </c>
      <c r="W54" s="6" t="s">
        <v>416</v>
      </c>
      <c r="X54" s="6" t="s">
        <v>419</v>
      </c>
      <c r="Y54" s="6" t="s">
        <v>419</v>
      </c>
      <c r="Z54" s="6" t="s">
        <v>419</v>
      </c>
      <c r="AA54" s="6" t="s">
        <v>419</v>
      </c>
      <c r="AB54" s="6" t="s">
        <v>419</v>
      </c>
      <c r="AC54" s="6" t="s">
        <v>419</v>
      </c>
      <c r="AD54" s="6" t="s">
        <v>419</v>
      </c>
      <c r="AE54" s="60"/>
      <c r="AF54" s="26"/>
      <c r="AG54" s="26"/>
      <c r="AH54" s="26"/>
      <c r="AI54" s="26"/>
      <c r="AJ54" s="26"/>
      <c r="AK54" s="26">
        <v>5</v>
      </c>
      <c r="AL54" s="49" t="s">
        <v>424</v>
      </c>
    </row>
    <row r="55" spans="1:38" s="2" customFormat="1" ht="26.25" customHeight="1" thickBot="1" x14ac:dyDescent="0.45">
      <c r="A55" s="70" t="s">
        <v>119</v>
      </c>
      <c r="B55" s="74" t="s">
        <v>137</v>
      </c>
      <c r="C55" s="76" t="s">
        <v>138</v>
      </c>
      <c r="D55" s="73"/>
      <c r="E55" s="6" t="s">
        <v>418</v>
      </c>
      <c r="F55" s="6" t="s">
        <v>418</v>
      </c>
      <c r="G55" s="6" t="s">
        <v>418</v>
      </c>
      <c r="H55" s="6" t="s">
        <v>418</v>
      </c>
      <c r="I55" s="6" t="s">
        <v>418</v>
      </c>
      <c r="J55" s="6" t="s">
        <v>418</v>
      </c>
      <c r="K55" s="6" t="s">
        <v>418</v>
      </c>
      <c r="L55" s="6" t="s">
        <v>418</v>
      </c>
      <c r="M55" s="6" t="s">
        <v>418</v>
      </c>
      <c r="N55" s="6" t="s">
        <v>418</v>
      </c>
      <c r="O55" s="6" t="s">
        <v>418</v>
      </c>
      <c r="P55" s="6" t="s">
        <v>418</v>
      </c>
      <c r="Q55" s="6" t="s">
        <v>418</v>
      </c>
      <c r="R55" s="6" t="s">
        <v>418</v>
      </c>
      <c r="S55" s="6" t="s">
        <v>418</v>
      </c>
      <c r="T55" s="6" t="s">
        <v>418</v>
      </c>
      <c r="U55" s="6" t="s">
        <v>418</v>
      </c>
      <c r="V55" s="6" t="s">
        <v>418</v>
      </c>
      <c r="W55" s="6" t="s">
        <v>418</v>
      </c>
      <c r="X55" s="6" t="s">
        <v>418</v>
      </c>
      <c r="Y55" s="6" t="s">
        <v>418</v>
      </c>
      <c r="Z55" s="6" t="s">
        <v>418</v>
      </c>
      <c r="AA55" s="6" t="s">
        <v>418</v>
      </c>
      <c r="AB55" s="6" t="s">
        <v>418</v>
      </c>
      <c r="AC55" s="6" t="s">
        <v>418</v>
      </c>
      <c r="AD55" s="6" t="s">
        <v>418</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417</v>
      </c>
      <c r="F56" s="6" t="s">
        <v>417</v>
      </c>
      <c r="G56" s="6" t="s">
        <v>417</v>
      </c>
      <c r="H56" s="6" t="s">
        <v>417</v>
      </c>
      <c r="I56" s="6" t="s">
        <v>417</v>
      </c>
      <c r="J56" s="6" t="s">
        <v>417</v>
      </c>
      <c r="K56" s="6" t="s">
        <v>417</v>
      </c>
      <c r="L56" s="6" t="s">
        <v>417</v>
      </c>
      <c r="M56" s="6" t="s">
        <v>417</v>
      </c>
      <c r="N56" s="6" t="s">
        <v>417</v>
      </c>
      <c r="O56" s="6" t="s">
        <v>417</v>
      </c>
      <c r="P56" s="6" t="s">
        <v>417</v>
      </c>
      <c r="Q56" s="6" t="s">
        <v>417</v>
      </c>
      <c r="R56" s="6" t="s">
        <v>417</v>
      </c>
      <c r="S56" s="6" t="s">
        <v>417</v>
      </c>
      <c r="T56" s="6" t="s">
        <v>417</v>
      </c>
      <c r="U56" s="6" t="s">
        <v>417</v>
      </c>
      <c r="V56" s="6" t="s">
        <v>417</v>
      </c>
      <c r="W56" s="6" t="s">
        <v>417</v>
      </c>
      <c r="X56" s="6" t="s">
        <v>417</v>
      </c>
      <c r="Y56" s="6" t="s">
        <v>417</v>
      </c>
      <c r="Z56" s="6" t="s">
        <v>417</v>
      </c>
      <c r="AA56" s="6" t="s">
        <v>417</v>
      </c>
      <c r="AB56" s="6" t="s">
        <v>417</v>
      </c>
      <c r="AC56" s="6" t="s">
        <v>417</v>
      </c>
      <c r="AD56" s="6" t="s">
        <v>417</v>
      </c>
      <c r="AE56" s="60"/>
      <c r="AF56" s="26"/>
      <c r="AG56" s="26"/>
      <c r="AH56" s="26"/>
      <c r="AI56" s="26"/>
      <c r="AJ56" s="26"/>
      <c r="AK56" s="26"/>
      <c r="AL56" s="49"/>
    </row>
    <row r="57" spans="1:38" s="2" customFormat="1" ht="26.25" customHeight="1" thickBot="1" x14ac:dyDescent="0.45">
      <c r="A57" s="70" t="s">
        <v>53</v>
      </c>
      <c r="B57" s="70" t="s">
        <v>142</v>
      </c>
      <c r="C57" s="71" t="s">
        <v>143</v>
      </c>
      <c r="D57" s="72"/>
      <c r="E57" s="6" t="s">
        <v>418</v>
      </c>
      <c r="F57" s="6" t="s">
        <v>418</v>
      </c>
      <c r="G57" s="6" t="s">
        <v>418</v>
      </c>
      <c r="H57" s="6" t="s">
        <v>418</v>
      </c>
      <c r="I57" s="6">
        <v>0.12217629757586226</v>
      </c>
      <c r="J57" s="6">
        <v>0.21991733563655208</v>
      </c>
      <c r="K57" s="6">
        <v>0.24435259515172453</v>
      </c>
      <c r="L57" s="6">
        <v>3.6652889272758681E-3</v>
      </c>
      <c r="M57" s="6" t="s">
        <v>418</v>
      </c>
      <c r="N57" s="6" t="s">
        <v>418</v>
      </c>
      <c r="O57" s="6" t="s">
        <v>418</v>
      </c>
      <c r="P57" s="6" t="s">
        <v>418</v>
      </c>
      <c r="Q57" s="6" t="s">
        <v>418</v>
      </c>
      <c r="R57" s="6" t="s">
        <v>418</v>
      </c>
      <c r="S57" s="6" t="s">
        <v>418</v>
      </c>
      <c r="T57" s="6" t="s">
        <v>418</v>
      </c>
      <c r="U57" s="6" t="s">
        <v>418</v>
      </c>
      <c r="V57" s="6" t="s">
        <v>418</v>
      </c>
      <c r="W57" s="6" t="s">
        <v>418</v>
      </c>
      <c r="X57" s="6" t="s">
        <v>418</v>
      </c>
      <c r="Y57" s="6" t="s">
        <v>418</v>
      </c>
      <c r="Z57" s="6" t="s">
        <v>418</v>
      </c>
      <c r="AA57" s="6" t="s">
        <v>418</v>
      </c>
      <c r="AB57" s="6" t="s">
        <v>418</v>
      </c>
      <c r="AC57" s="6" t="s">
        <v>418</v>
      </c>
      <c r="AD57" s="6" t="s">
        <v>419</v>
      </c>
      <c r="AE57" s="60"/>
      <c r="AF57" s="26"/>
      <c r="AG57" s="26"/>
      <c r="AH57" s="26"/>
      <c r="AI57" s="26"/>
      <c r="AJ57" s="26"/>
      <c r="AK57" s="26">
        <v>7233.5309999999999</v>
      </c>
      <c r="AL57" s="49" t="s">
        <v>144</v>
      </c>
    </row>
    <row r="58" spans="1:38" s="2" customFormat="1" ht="26.25" customHeight="1" thickBot="1" x14ac:dyDescent="0.45">
      <c r="A58" s="70" t="s">
        <v>53</v>
      </c>
      <c r="B58" s="70" t="s">
        <v>145</v>
      </c>
      <c r="C58" s="71" t="s">
        <v>146</v>
      </c>
      <c r="D58" s="72"/>
      <c r="E58" s="6" t="s">
        <v>418</v>
      </c>
      <c r="F58" s="6" t="s">
        <v>418</v>
      </c>
      <c r="G58" s="6" t="s">
        <v>418</v>
      </c>
      <c r="H58" s="6" t="s">
        <v>418</v>
      </c>
      <c r="I58" s="6">
        <v>6.4477447368000004E-3</v>
      </c>
      <c r="J58" s="6">
        <v>4.2984964912000004E-2</v>
      </c>
      <c r="K58" s="6">
        <v>8.5969929824000008E-2</v>
      </c>
      <c r="L58" s="6">
        <v>2.9659625789280006E-5</v>
      </c>
      <c r="M58" s="6" t="s">
        <v>418</v>
      </c>
      <c r="N58" s="6" t="s">
        <v>418</v>
      </c>
      <c r="O58" s="6" t="s">
        <v>418</v>
      </c>
      <c r="P58" s="6" t="s">
        <v>418</v>
      </c>
      <c r="Q58" s="6" t="s">
        <v>418</v>
      </c>
      <c r="R58" s="6" t="s">
        <v>418</v>
      </c>
      <c r="S58" s="6" t="s">
        <v>418</v>
      </c>
      <c r="T58" s="6" t="s">
        <v>418</v>
      </c>
      <c r="U58" s="6" t="s">
        <v>418</v>
      </c>
      <c r="V58" s="6" t="s">
        <v>418</v>
      </c>
      <c r="W58" s="6" t="s">
        <v>418</v>
      </c>
      <c r="X58" s="6" t="s">
        <v>418</v>
      </c>
      <c r="Y58" s="6" t="s">
        <v>418</v>
      </c>
      <c r="Z58" s="6" t="s">
        <v>418</v>
      </c>
      <c r="AA58" s="6" t="s">
        <v>418</v>
      </c>
      <c r="AB58" s="6" t="s">
        <v>418</v>
      </c>
      <c r="AC58" s="6" t="s">
        <v>418</v>
      </c>
      <c r="AD58" s="6" t="s">
        <v>419</v>
      </c>
      <c r="AE58" s="60"/>
      <c r="AF58" s="26"/>
      <c r="AG58" s="26"/>
      <c r="AH58" s="26"/>
      <c r="AI58" s="26"/>
      <c r="AJ58" s="26"/>
      <c r="AK58" s="26">
        <v>214.92482456000002</v>
      </c>
      <c r="AL58" s="49" t="s">
        <v>147</v>
      </c>
    </row>
    <row r="59" spans="1:38" s="2" customFormat="1" ht="26.25" customHeight="1" thickBot="1" x14ac:dyDescent="0.45">
      <c r="A59" s="70" t="s">
        <v>53</v>
      </c>
      <c r="B59" s="78" t="s">
        <v>148</v>
      </c>
      <c r="C59" s="71" t="s">
        <v>401</v>
      </c>
      <c r="D59" s="72"/>
      <c r="E59" s="6" t="s">
        <v>418</v>
      </c>
      <c r="F59" s="6" t="s">
        <v>418</v>
      </c>
      <c r="G59" s="6" t="s">
        <v>418</v>
      </c>
      <c r="H59" s="6" t="s">
        <v>418</v>
      </c>
      <c r="I59" s="6">
        <v>2.6221266719999997E-2</v>
      </c>
      <c r="J59" s="6">
        <v>2.9498925059999997E-2</v>
      </c>
      <c r="K59" s="6">
        <v>3.2776583399999996E-2</v>
      </c>
      <c r="L59" s="6">
        <v>1.6257185366399998E-5</v>
      </c>
      <c r="M59" s="6" t="s">
        <v>418</v>
      </c>
      <c r="N59" s="6">
        <v>0.18573397259999996</v>
      </c>
      <c r="O59" s="6">
        <v>1.4203186140000001E-2</v>
      </c>
      <c r="P59" s="6">
        <v>3.2776583399999996E-4</v>
      </c>
      <c r="Q59" s="6">
        <v>2.075850282E-2</v>
      </c>
      <c r="R59" s="6">
        <v>2.5128713939999998E-2</v>
      </c>
      <c r="S59" s="6">
        <v>7.6478694599999995E-4</v>
      </c>
      <c r="T59" s="6">
        <v>5.3535086219999993E-2</v>
      </c>
      <c r="U59" s="6">
        <v>8.7404222399999995E-2</v>
      </c>
      <c r="V59" s="6">
        <v>4.0424452859999994E-2</v>
      </c>
      <c r="W59" s="6" t="s">
        <v>418</v>
      </c>
      <c r="X59" s="6" t="s">
        <v>418</v>
      </c>
      <c r="Y59" s="6" t="s">
        <v>418</v>
      </c>
      <c r="Z59" s="6" t="s">
        <v>418</v>
      </c>
      <c r="AA59" s="6" t="s">
        <v>418</v>
      </c>
      <c r="AB59" s="6" t="s">
        <v>418</v>
      </c>
      <c r="AC59" s="6" t="s">
        <v>418</v>
      </c>
      <c r="AD59" s="6" t="s">
        <v>418</v>
      </c>
      <c r="AE59" s="60"/>
      <c r="AF59" s="26"/>
      <c r="AG59" s="26"/>
      <c r="AH59" s="26"/>
      <c r="AI59" s="26"/>
      <c r="AJ59" s="26"/>
      <c r="AK59" s="26">
        <v>109255.27799999999</v>
      </c>
      <c r="AL59" s="49" t="s">
        <v>425</v>
      </c>
    </row>
    <row r="60" spans="1:38" s="2" customFormat="1" ht="26.25" customHeight="1" thickBot="1" x14ac:dyDescent="0.45">
      <c r="A60" s="70" t="s">
        <v>53</v>
      </c>
      <c r="B60" s="78" t="s">
        <v>149</v>
      </c>
      <c r="C60" s="71" t="s">
        <v>150</v>
      </c>
      <c r="D60" s="117"/>
      <c r="E60" s="6" t="s">
        <v>419</v>
      </c>
      <c r="F60" s="6" t="s">
        <v>419</v>
      </c>
      <c r="G60" s="6" t="s">
        <v>419</v>
      </c>
      <c r="H60" s="6" t="s">
        <v>419</v>
      </c>
      <c r="I60" s="6">
        <v>0.13922960000000001</v>
      </c>
      <c r="J60" s="6">
        <v>1.392296</v>
      </c>
      <c r="K60" s="6">
        <v>2.8402838399999997</v>
      </c>
      <c r="L60" s="6" t="s">
        <v>419</v>
      </c>
      <c r="M60" s="6" t="s">
        <v>419</v>
      </c>
      <c r="N60" s="6" t="s">
        <v>419</v>
      </c>
      <c r="O60" s="6" t="s">
        <v>419</v>
      </c>
      <c r="P60" s="6" t="s">
        <v>419</v>
      </c>
      <c r="Q60" s="6" t="s">
        <v>419</v>
      </c>
      <c r="R60" s="6" t="s">
        <v>419</v>
      </c>
      <c r="S60" s="6" t="s">
        <v>419</v>
      </c>
      <c r="T60" s="6" t="s">
        <v>419</v>
      </c>
      <c r="U60" s="6" t="s">
        <v>419</v>
      </c>
      <c r="V60" s="6" t="s">
        <v>419</v>
      </c>
      <c r="W60" s="6" t="s">
        <v>419</v>
      </c>
      <c r="X60" s="6" t="s">
        <v>419</v>
      </c>
      <c r="Y60" s="6" t="s">
        <v>419</v>
      </c>
      <c r="Z60" s="6" t="s">
        <v>419</v>
      </c>
      <c r="AA60" s="6" t="s">
        <v>419</v>
      </c>
      <c r="AB60" s="6" t="s">
        <v>419</v>
      </c>
      <c r="AC60" s="6" t="s">
        <v>419</v>
      </c>
      <c r="AD60" s="6" t="s">
        <v>419</v>
      </c>
      <c r="AE60" s="60"/>
      <c r="AF60" s="26"/>
      <c r="AG60" s="26"/>
      <c r="AH60" s="26"/>
      <c r="AI60" s="26"/>
      <c r="AJ60" s="26"/>
      <c r="AK60" s="26">
        <v>27.84592</v>
      </c>
      <c r="AL60" s="49" t="s">
        <v>426</v>
      </c>
    </row>
    <row r="61" spans="1:38" s="2" customFormat="1" ht="26.25" customHeight="1" thickBot="1" x14ac:dyDescent="0.45">
      <c r="A61" s="70" t="s">
        <v>53</v>
      </c>
      <c r="B61" s="78" t="s">
        <v>151</v>
      </c>
      <c r="C61" s="71" t="s">
        <v>152</v>
      </c>
      <c r="D61" s="72"/>
      <c r="E61" s="6" t="s">
        <v>419</v>
      </c>
      <c r="F61" s="6" t="s">
        <v>419</v>
      </c>
      <c r="G61" s="6" t="s">
        <v>419</v>
      </c>
      <c r="H61" s="6" t="s">
        <v>419</v>
      </c>
      <c r="I61" s="6">
        <v>1.279065560366492</v>
      </c>
      <c r="J61" s="6">
        <v>12.79065560366492</v>
      </c>
      <c r="K61" s="6">
        <v>42.81735449748691</v>
      </c>
      <c r="L61" s="6" t="s">
        <v>419</v>
      </c>
      <c r="M61" s="6" t="s">
        <v>419</v>
      </c>
      <c r="N61" s="6" t="s">
        <v>419</v>
      </c>
      <c r="O61" s="6" t="s">
        <v>419</v>
      </c>
      <c r="P61" s="6" t="s">
        <v>419</v>
      </c>
      <c r="Q61" s="6" t="s">
        <v>419</v>
      </c>
      <c r="R61" s="6" t="s">
        <v>419</v>
      </c>
      <c r="S61" s="6" t="s">
        <v>419</v>
      </c>
      <c r="T61" s="6" t="s">
        <v>419</v>
      </c>
      <c r="U61" s="6" t="s">
        <v>419</v>
      </c>
      <c r="V61" s="6" t="s">
        <v>419</v>
      </c>
      <c r="W61" s="6" t="s">
        <v>419</v>
      </c>
      <c r="X61" s="6" t="s">
        <v>419</v>
      </c>
      <c r="Y61" s="6" t="s">
        <v>419</v>
      </c>
      <c r="Z61" s="6" t="s">
        <v>419</v>
      </c>
      <c r="AA61" s="6" t="s">
        <v>419</v>
      </c>
      <c r="AB61" s="6" t="s">
        <v>419</v>
      </c>
      <c r="AC61" s="6" t="s">
        <v>419</v>
      </c>
      <c r="AD61" s="6" t="s">
        <v>419</v>
      </c>
      <c r="AE61" s="60"/>
      <c r="AF61" s="26"/>
      <c r="AG61" s="26"/>
      <c r="AH61" s="26"/>
      <c r="AI61" s="26"/>
      <c r="AJ61" s="26"/>
      <c r="AK61" s="26"/>
      <c r="AL61" s="49" t="s">
        <v>427</v>
      </c>
    </row>
    <row r="62" spans="1:38" s="2" customFormat="1" ht="26.25" customHeight="1" thickBot="1" x14ac:dyDescent="0.45">
      <c r="A62" s="70" t="s">
        <v>53</v>
      </c>
      <c r="B62" s="78" t="s">
        <v>153</v>
      </c>
      <c r="C62" s="71" t="s">
        <v>154</v>
      </c>
      <c r="D62" s="72"/>
      <c r="E62" s="6" t="s">
        <v>416</v>
      </c>
      <c r="F62" s="6" t="s">
        <v>416</v>
      </c>
      <c r="G62" s="6" t="s">
        <v>416</v>
      </c>
      <c r="H62" s="6" t="s">
        <v>416</v>
      </c>
      <c r="I62" s="6" t="s">
        <v>416</v>
      </c>
      <c r="J62" s="6" t="s">
        <v>416</v>
      </c>
      <c r="K62" s="6" t="s">
        <v>416</v>
      </c>
      <c r="L62" s="6" t="s">
        <v>416</v>
      </c>
      <c r="M62" s="6" t="s">
        <v>416</v>
      </c>
      <c r="N62" s="6" t="s">
        <v>416</v>
      </c>
      <c r="O62" s="6" t="s">
        <v>416</v>
      </c>
      <c r="P62" s="6" t="s">
        <v>416</v>
      </c>
      <c r="Q62" s="6" t="s">
        <v>416</v>
      </c>
      <c r="R62" s="6" t="s">
        <v>416</v>
      </c>
      <c r="S62" s="6" t="s">
        <v>416</v>
      </c>
      <c r="T62" s="6" t="s">
        <v>416</v>
      </c>
      <c r="U62" s="6" t="s">
        <v>416</v>
      </c>
      <c r="V62" s="6" t="s">
        <v>416</v>
      </c>
      <c r="W62" s="6" t="s">
        <v>416</v>
      </c>
      <c r="X62" s="6" t="s">
        <v>416</v>
      </c>
      <c r="Y62" s="6" t="s">
        <v>416</v>
      </c>
      <c r="Z62" s="6" t="s">
        <v>416</v>
      </c>
      <c r="AA62" s="6" t="s">
        <v>416</v>
      </c>
      <c r="AB62" s="6" t="s">
        <v>416</v>
      </c>
      <c r="AC62" s="6" t="s">
        <v>416</v>
      </c>
      <c r="AD62" s="6" t="s">
        <v>416</v>
      </c>
      <c r="AE62" s="60"/>
      <c r="AF62" s="26"/>
      <c r="AG62" s="26"/>
      <c r="AH62" s="26"/>
      <c r="AI62" s="26"/>
      <c r="AJ62" s="26"/>
      <c r="AK62" s="26"/>
      <c r="AL62" s="49" t="s">
        <v>428</v>
      </c>
    </row>
    <row r="63" spans="1:38" s="2" customFormat="1" ht="26.25" customHeight="1" thickBot="1" x14ac:dyDescent="0.45">
      <c r="A63" s="70" t="s">
        <v>53</v>
      </c>
      <c r="B63" s="78" t="s">
        <v>155</v>
      </c>
      <c r="C63" s="76" t="s">
        <v>156</v>
      </c>
      <c r="D63" s="79"/>
      <c r="E63" s="6" t="s">
        <v>417</v>
      </c>
      <c r="F63" s="6" t="s">
        <v>417</v>
      </c>
      <c r="G63" s="6" t="s">
        <v>417</v>
      </c>
      <c r="H63" s="6" t="s">
        <v>417</v>
      </c>
      <c r="I63" s="6" t="s">
        <v>417</v>
      </c>
      <c r="J63" s="6" t="s">
        <v>417</v>
      </c>
      <c r="K63" s="6" t="s">
        <v>417</v>
      </c>
      <c r="L63" s="6" t="s">
        <v>417</v>
      </c>
      <c r="M63" s="6" t="s">
        <v>417</v>
      </c>
      <c r="N63" s="6" t="s">
        <v>417</v>
      </c>
      <c r="O63" s="6" t="s">
        <v>417</v>
      </c>
      <c r="P63" s="6" t="s">
        <v>417</v>
      </c>
      <c r="Q63" s="6" t="s">
        <v>417</v>
      </c>
      <c r="R63" s="6" t="s">
        <v>417</v>
      </c>
      <c r="S63" s="6" t="s">
        <v>417</v>
      </c>
      <c r="T63" s="6" t="s">
        <v>417</v>
      </c>
      <c r="U63" s="6" t="s">
        <v>417</v>
      </c>
      <c r="V63" s="6" t="s">
        <v>417</v>
      </c>
      <c r="W63" s="6" t="s">
        <v>417</v>
      </c>
      <c r="X63" s="6" t="s">
        <v>417</v>
      </c>
      <c r="Y63" s="6" t="s">
        <v>417</v>
      </c>
      <c r="Z63" s="6" t="s">
        <v>417</v>
      </c>
      <c r="AA63" s="6" t="s">
        <v>417</v>
      </c>
      <c r="AB63" s="6" t="s">
        <v>417</v>
      </c>
      <c r="AC63" s="6" t="s">
        <v>417</v>
      </c>
      <c r="AD63" s="6" t="s">
        <v>417</v>
      </c>
      <c r="AE63" s="60"/>
      <c r="AF63" s="26"/>
      <c r="AG63" s="26"/>
      <c r="AH63" s="26"/>
      <c r="AI63" s="26"/>
      <c r="AJ63" s="26"/>
      <c r="AK63" s="26"/>
      <c r="AL63" s="49" t="s">
        <v>422</v>
      </c>
    </row>
    <row r="64" spans="1:38" s="2" customFormat="1" ht="26.25" customHeight="1" thickBot="1" x14ac:dyDescent="0.45">
      <c r="A64" s="70" t="s">
        <v>53</v>
      </c>
      <c r="B64" s="78" t="s">
        <v>157</v>
      </c>
      <c r="C64" s="71" t="s">
        <v>158</v>
      </c>
      <c r="D64" s="72"/>
      <c r="E64" s="6">
        <v>0.144562</v>
      </c>
      <c r="F64" s="6">
        <v>1.3010580000000001E-2</v>
      </c>
      <c r="G64" s="6" t="s">
        <v>419</v>
      </c>
      <c r="H64" s="6">
        <v>7.2281000000000003E-3</v>
      </c>
      <c r="I64" s="6" t="s">
        <v>419</v>
      </c>
      <c r="J64" s="6" t="s">
        <v>419</v>
      </c>
      <c r="K64" s="6" t="s">
        <v>419</v>
      </c>
      <c r="L64" s="6" t="s">
        <v>419</v>
      </c>
      <c r="M64" s="6">
        <v>8.6737200000000004E-4</v>
      </c>
      <c r="N64" s="6" t="s">
        <v>419</v>
      </c>
      <c r="O64" s="6" t="s">
        <v>419</v>
      </c>
      <c r="P64" s="6" t="s">
        <v>419</v>
      </c>
      <c r="Q64" s="6" t="s">
        <v>419</v>
      </c>
      <c r="R64" s="6" t="s">
        <v>419</v>
      </c>
      <c r="S64" s="6" t="s">
        <v>419</v>
      </c>
      <c r="T64" s="6" t="s">
        <v>419</v>
      </c>
      <c r="U64" s="6" t="s">
        <v>419</v>
      </c>
      <c r="V64" s="6" t="s">
        <v>419</v>
      </c>
      <c r="W64" s="6" t="s">
        <v>419</v>
      </c>
      <c r="X64" s="6" t="s">
        <v>419</v>
      </c>
      <c r="Y64" s="6" t="s">
        <v>419</v>
      </c>
      <c r="Z64" s="6" t="s">
        <v>419</v>
      </c>
      <c r="AA64" s="6" t="s">
        <v>419</v>
      </c>
      <c r="AB64" s="6" t="s">
        <v>419</v>
      </c>
      <c r="AC64" s="6" t="s">
        <v>419</v>
      </c>
      <c r="AD64" s="6" t="s">
        <v>419</v>
      </c>
      <c r="AE64" s="60"/>
      <c r="AF64" s="26"/>
      <c r="AG64" s="26"/>
      <c r="AH64" s="26"/>
      <c r="AI64" s="26"/>
      <c r="AJ64" s="26"/>
      <c r="AK64" s="26">
        <v>144.56200000000001</v>
      </c>
      <c r="AL64" s="49" t="s">
        <v>159</v>
      </c>
    </row>
    <row r="65" spans="1:38" s="2" customFormat="1" ht="26.25" customHeight="1" thickBot="1" x14ac:dyDescent="0.45">
      <c r="A65" s="70" t="s">
        <v>53</v>
      </c>
      <c r="B65" s="74" t="s">
        <v>160</v>
      </c>
      <c r="C65" s="71" t="s">
        <v>161</v>
      </c>
      <c r="D65" s="72"/>
      <c r="E65" s="6">
        <v>0.28999999999999998</v>
      </c>
      <c r="F65" s="6" t="s">
        <v>419</v>
      </c>
      <c r="G65" s="6" t="s">
        <v>419</v>
      </c>
      <c r="H65" s="6" t="s">
        <v>419</v>
      </c>
      <c r="I65" s="6" t="s">
        <v>419</v>
      </c>
      <c r="J65" s="6" t="s">
        <v>419</v>
      </c>
      <c r="K65" s="6" t="s">
        <v>419</v>
      </c>
      <c r="L65" s="6" t="s">
        <v>419</v>
      </c>
      <c r="M65" s="6" t="s">
        <v>419</v>
      </c>
      <c r="N65" s="6" t="s">
        <v>419</v>
      </c>
      <c r="O65" s="6" t="s">
        <v>419</v>
      </c>
      <c r="P65" s="6" t="s">
        <v>419</v>
      </c>
      <c r="Q65" s="6" t="s">
        <v>419</v>
      </c>
      <c r="R65" s="6" t="s">
        <v>419</v>
      </c>
      <c r="S65" s="6" t="s">
        <v>419</v>
      </c>
      <c r="T65" s="6" t="s">
        <v>419</v>
      </c>
      <c r="U65" s="6" t="s">
        <v>419</v>
      </c>
      <c r="V65" s="6" t="s">
        <v>419</v>
      </c>
      <c r="W65" s="6" t="s">
        <v>419</v>
      </c>
      <c r="X65" s="6" t="s">
        <v>419</v>
      </c>
      <c r="Y65" s="6" t="s">
        <v>419</v>
      </c>
      <c r="Z65" s="6" t="s">
        <v>419</v>
      </c>
      <c r="AA65" s="6" t="s">
        <v>419</v>
      </c>
      <c r="AB65" s="6" t="s">
        <v>419</v>
      </c>
      <c r="AC65" s="6" t="s">
        <v>419</v>
      </c>
      <c r="AD65" s="6" t="s">
        <v>419</v>
      </c>
      <c r="AE65" s="60"/>
      <c r="AF65" s="26"/>
      <c r="AG65" s="26"/>
      <c r="AH65" s="26"/>
      <c r="AI65" s="26"/>
      <c r="AJ65" s="26"/>
      <c r="AK65" s="26">
        <v>182.12700000000001</v>
      </c>
      <c r="AL65" s="49" t="s">
        <v>162</v>
      </c>
    </row>
    <row r="66" spans="1:38" s="2" customFormat="1" ht="26.25" customHeight="1" thickBot="1" x14ac:dyDescent="0.45">
      <c r="A66" s="70" t="s">
        <v>53</v>
      </c>
      <c r="B66" s="74" t="s">
        <v>163</v>
      </c>
      <c r="C66" s="71" t="s">
        <v>164</v>
      </c>
      <c r="D66" s="72"/>
      <c r="E66" s="6" t="s">
        <v>417</v>
      </c>
      <c r="F66" s="6" t="s">
        <v>417</v>
      </c>
      <c r="G66" s="6" t="s">
        <v>417</v>
      </c>
      <c r="H66" s="6" t="s">
        <v>417</v>
      </c>
      <c r="I66" s="6" t="s">
        <v>417</v>
      </c>
      <c r="J66" s="6" t="s">
        <v>417</v>
      </c>
      <c r="K66" s="6" t="s">
        <v>417</v>
      </c>
      <c r="L66" s="6" t="s">
        <v>417</v>
      </c>
      <c r="M66" s="6" t="s">
        <v>417</v>
      </c>
      <c r="N66" s="6" t="s">
        <v>417</v>
      </c>
      <c r="O66" s="6" t="s">
        <v>417</v>
      </c>
      <c r="P66" s="6" t="s">
        <v>417</v>
      </c>
      <c r="Q66" s="6" t="s">
        <v>417</v>
      </c>
      <c r="R66" s="6" t="s">
        <v>417</v>
      </c>
      <c r="S66" s="6" t="s">
        <v>417</v>
      </c>
      <c r="T66" s="6" t="s">
        <v>417</v>
      </c>
      <c r="U66" s="6" t="s">
        <v>417</v>
      </c>
      <c r="V66" s="6" t="s">
        <v>417</v>
      </c>
      <c r="W66" s="6" t="s">
        <v>417</v>
      </c>
      <c r="X66" s="6" t="s">
        <v>417</v>
      </c>
      <c r="Y66" s="6" t="s">
        <v>417</v>
      </c>
      <c r="Z66" s="6" t="s">
        <v>417</v>
      </c>
      <c r="AA66" s="6" t="s">
        <v>417</v>
      </c>
      <c r="AB66" s="6" t="s">
        <v>417</v>
      </c>
      <c r="AC66" s="6" t="s">
        <v>417</v>
      </c>
      <c r="AD66" s="6" t="s">
        <v>417</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417</v>
      </c>
      <c r="F67" s="6" t="s">
        <v>417</v>
      </c>
      <c r="G67" s="6" t="s">
        <v>417</v>
      </c>
      <c r="H67" s="6" t="s">
        <v>417</v>
      </c>
      <c r="I67" s="6" t="s">
        <v>417</v>
      </c>
      <c r="J67" s="6" t="s">
        <v>417</v>
      </c>
      <c r="K67" s="6" t="s">
        <v>417</v>
      </c>
      <c r="L67" s="6" t="s">
        <v>417</v>
      </c>
      <c r="M67" s="6" t="s">
        <v>417</v>
      </c>
      <c r="N67" s="6" t="s">
        <v>417</v>
      </c>
      <c r="O67" s="6" t="s">
        <v>417</v>
      </c>
      <c r="P67" s="6" t="s">
        <v>417</v>
      </c>
      <c r="Q67" s="6" t="s">
        <v>417</v>
      </c>
      <c r="R67" s="6" t="s">
        <v>417</v>
      </c>
      <c r="S67" s="6" t="s">
        <v>417</v>
      </c>
      <c r="T67" s="6" t="s">
        <v>417</v>
      </c>
      <c r="U67" s="6" t="s">
        <v>417</v>
      </c>
      <c r="V67" s="6" t="s">
        <v>417</v>
      </c>
      <c r="W67" s="6" t="s">
        <v>417</v>
      </c>
      <c r="X67" s="6" t="s">
        <v>417</v>
      </c>
      <c r="Y67" s="6" t="s">
        <v>417</v>
      </c>
      <c r="Z67" s="6" t="s">
        <v>417</v>
      </c>
      <c r="AA67" s="6" t="s">
        <v>417</v>
      </c>
      <c r="AB67" s="6" t="s">
        <v>417</v>
      </c>
      <c r="AC67" s="6" t="s">
        <v>417</v>
      </c>
      <c r="AD67" s="6" t="s">
        <v>417</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417</v>
      </c>
      <c r="F68" s="6" t="s">
        <v>417</v>
      </c>
      <c r="G68" s="6" t="s">
        <v>417</v>
      </c>
      <c r="H68" s="6" t="s">
        <v>417</v>
      </c>
      <c r="I68" s="6" t="s">
        <v>417</v>
      </c>
      <c r="J68" s="6" t="s">
        <v>417</v>
      </c>
      <c r="K68" s="6" t="s">
        <v>417</v>
      </c>
      <c r="L68" s="6" t="s">
        <v>417</v>
      </c>
      <c r="M68" s="6" t="s">
        <v>417</v>
      </c>
      <c r="N68" s="6" t="s">
        <v>417</v>
      </c>
      <c r="O68" s="6" t="s">
        <v>417</v>
      </c>
      <c r="P68" s="6" t="s">
        <v>417</v>
      </c>
      <c r="Q68" s="6" t="s">
        <v>417</v>
      </c>
      <c r="R68" s="6" t="s">
        <v>417</v>
      </c>
      <c r="S68" s="6" t="s">
        <v>417</v>
      </c>
      <c r="T68" s="6" t="s">
        <v>417</v>
      </c>
      <c r="U68" s="6" t="s">
        <v>417</v>
      </c>
      <c r="V68" s="6" t="s">
        <v>417</v>
      </c>
      <c r="W68" s="6" t="s">
        <v>417</v>
      </c>
      <c r="X68" s="6" t="s">
        <v>417</v>
      </c>
      <c r="Y68" s="6" t="s">
        <v>417</v>
      </c>
      <c r="Z68" s="6" t="s">
        <v>417</v>
      </c>
      <c r="AA68" s="6" t="s">
        <v>417</v>
      </c>
      <c r="AB68" s="6" t="s">
        <v>417</v>
      </c>
      <c r="AC68" s="6" t="s">
        <v>417</v>
      </c>
      <c r="AD68" s="6" t="s">
        <v>417</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417</v>
      </c>
      <c r="F69" s="6" t="s">
        <v>417</v>
      </c>
      <c r="G69" s="6" t="s">
        <v>417</v>
      </c>
      <c r="H69" s="6" t="s">
        <v>417</v>
      </c>
      <c r="I69" s="6" t="s">
        <v>417</v>
      </c>
      <c r="J69" s="6" t="s">
        <v>417</v>
      </c>
      <c r="K69" s="6" t="s">
        <v>417</v>
      </c>
      <c r="L69" s="6" t="s">
        <v>417</v>
      </c>
      <c r="M69" s="6" t="s">
        <v>417</v>
      </c>
      <c r="N69" s="6" t="s">
        <v>417</v>
      </c>
      <c r="O69" s="6" t="s">
        <v>417</v>
      </c>
      <c r="P69" s="6" t="s">
        <v>417</v>
      </c>
      <c r="Q69" s="6" t="s">
        <v>417</v>
      </c>
      <c r="R69" s="6" t="s">
        <v>417</v>
      </c>
      <c r="S69" s="6" t="s">
        <v>417</v>
      </c>
      <c r="T69" s="6" t="s">
        <v>417</v>
      </c>
      <c r="U69" s="6" t="s">
        <v>417</v>
      </c>
      <c r="V69" s="6" t="s">
        <v>417</v>
      </c>
      <c r="W69" s="6" t="s">
        <v>417</v>
      </c>
      <c r="X69" s="6" t="s">
        <v>417</v>
      </c>
      <c r="Y69" s="6" t="s">
        <v>417</v>
      </c>
      <c r="Z69" s="6" t="s">
        <v>417</v>
      </c>
      <c r="AA69" s="6" t="s">
        <v>417</v>
      </c>
      <c r="AB69" s="6" t="s">
        <v>417</v>
      </c>
      <c r="AC69" s="6" t="s">
        <v>417</v>
      </c>
      <c r="AD69" s="6" t="s">
        <v>417</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419</v>
      </c>
      <c r="F70" s="6" t="s">
        <v>417</v>
      </c>
      <c r="G70" s="6">
        <v>0.27177850942035375</v>
      </c>
      <c r="H70" s="6">
        <v>1.8419442857142858</v>
      </c>
      <c r="I70" s="6">
        <v>0.13385591999999999</v>
      </c>
      <c r="J70" s="6">
        <v>0.17847456</v>
      </c>
      <c r="K70" s="6">
        <v>0.22309319999999999</v>
      </c>
      <c r="L70" s="6" t="s">
        <v>419</v>
      </c>
      <c r="M70" s="6" t="s">
        <v>419</v>
      </c>
      <c r="N70" s="6" t="s">
        <v>419</v>
      </c>
      <c r="O70" s="6" t="s">
        <v>419</v>
      </c>
      <c r="P70" s="6" t="s">
        <v>445</v>
      </c>
      <c r="Q70" s="6" t="s">
        <v>419</v>
      </c>
      <c r="R70" s="6" t="s">
        <v>419</v>
      </c>
      <c r="S70" s="6" t="s">
        <v>419</v>
      </c>
      <c r="T70" s="6" t="s">
        <v>419</v>
      </c>
      <c r="U70" s="6" t="s">
        <v>419</v>
      </c>
      <c r="V70" s="6" t="s">
        <v>419</v>
      </c>
      <c r="W70" s="6" t="s">
        <v>419</v>
      </c>
      <c r="X70" s="6" t="s">
        <v>419</v>
      </c>
      <c r="Y70" s="6" t="s">
        <v>419</v>
      </c>
      <c r="Z70" s="6" t="s">
        <v>419</v>
      </c>
      <c r="AA70" s="6" t="s">
        <v>419</v>
      </c>
      <c r="AB70" s="6" t="s">
        <v>419</v>
      </c>
      <c r="AC70" s="6" t="s">
        <v>419</v>
      </c>
      <c r="AD70" s="6" t="s">
        <v>419</v>
      </c>
      <c r="AE70" s="60"/>
      <c r="AF70" s="26"/>
      <c r="AG70" s="26"/>
      <c r="AH70" s="26"/>
      <c r="AI70" s="26"/>
      <c r="AJ70" s="26"/>
      <c r="AK70" s="26">
        <v>204.18700000000001</v>
      </c>
      <c r="AL70" s="49" t="s">
        <v>429</v>
      </c>
    </row>
    <row r="71" spans="1:38" s="2" customFormat="1" ht="26.25" customHeight="1" thickBot="1" x14ac:dyDescent="0.45">
      <c r="A71" s="70" t="s">
        <v>53</v>
      </c>
      <c r="B71" s="70" t="s">
        <v>176</v>
      </c>
      <c r="C71" s="71" t="s">
        <v>177</v>
      </c>
      <c r="D71" s="77"/>
      <c r="E71" s="6" t="s">
        <v>417</v>
      </c>
      <c r="F71" s="6" t="s">
        <v>417</v>
      </c>
      <c r="G71" s="6" t="s">
        <v>417</v>
      </c>
      <c r="H71" s="6" t="s">
        <v>417</v>
      </c>
      <c r="I71" s="6" t="s">
        <v>417</v>
      </c>
      <c r="J71" s="6" t="s">
        <v>417</v>
      </c>
      <c r="K71" s="6" t="s">
        <v>417</v>
      </c>
      <c r="L71" s="6" t="s">
        <v>417</v>
      </c>
      <c r="M71" s="6" t="s">
        <v>417</v>
      </c>
      <c r="N71" s="6" t="s">
        <v>417</v>
      </c>
      <c r="O71" s="6" t="s">
        <v>417</v>
      </c>
      <c r="P71" s="6" t="s">
        <v>417</v>
      </c>
      <c r="Q71" s="6" t="s">
        <v>417</v>
      </c>
      <c r="R71" s="6" t="s">
        <v>417</v>
      </c>
      <c r="S71" s="6" t="s">
        <v>417</v>
      </c>
      <c r="T71" s="6" t="s">
        <v>417</v>
      </c>
      <c r="U71" s="6" t="s">
        <v>417</v>
      </c>
      <c r="V71" s="6" t="s">
        <v>417</v>
      </c>
      <c r="W71" s="6" t="s">
        <v>417</v>
      </c>
      <c r="X71" s="6" t="s">
        <v>417</v>
      </c>
      <c r="Y71" s="6" t="s">
        <v>417</v>
      </c>
      <c r="Z71" s="6" t="s">
        <v>417</v>
      </c>
      <c r="AA71" s="6" t="s">
        <v>417</v>
      </c>
      <c r="AB71" s="6" t="s">
        <v>417</v>
      </c>
      <c r="AC71" s="6" t="s">
        <v>417</v>
      </c>
      <c r="AD71" s="6" t="s">
        <v>417</v>
      </c>
      <c r="AE71" s="60"/>
      <c r="AF71" s="26"/>
      <c r="AG71" s="26"/>
      <c r="AH71" s="26"/>
      <c r="AI71" s="26"/>
      <c r="AJ71" s="26"/>
      <c r="AK71" s="26"/>
      <c r="AL71" s="49" t="s">
        <v>422</v>
      </c>
    </row>
    <row r="72" spans="1:38" s="2" customFormat="1" ht="26.25" customHeight="1" thickBot="1" x14ac:dyDescent="0.45">
      <c r="A72" s="70" t="s">
        <v>53</v>
      </c>
      <c r="B72" s="70" t="s">
        <v>178</v>
      </c>
      <c r="C72" s="71" t="s">
        <v>179</v>
      </c>
      <c r="D72" s="72"/>
      <c r="E72" s="6">
        <v>0.13286000000000001</v>
      </c>
      <c r="F72" s="6">
        <v>4.7011999999999998E-2</v>
      </c>
      <c r="G72" s="6">
        <v>6.132E-2</v>
      </c>
      <c r="H72" s="6" t="s">
        <v>416</v>
      </c>
      <c r="I72" s="6">
        <v>2.1461999999999998E-2</v>
      </c>
      <c r="J72" s="6">
        <v>2.4528000000000001E-2</v>
      </c>
      <c r="K72" s="6">
        <v>3.066E-2</v>
      </c>
      <c r="L72" s="6">
        <v>7.7263199999999996E-5</v>
      </c>
      <c r="M72" s="6">
        <v>1.7374000000000001</v>
      </c>
      <c r="N72" s="6">
        <v>1.8395999999999996E-2</v>
      </c>
      <c r="O72" s="6">
        <v>1.5330000000000001E-3</v>
      </c>
      <c r="P72" s="6">
        <v>2.4528000000000001E-2</v>
      </c>
      <c r="Q72" s="6">
        <v>1.022E-4</v>
      </c>
      <c r="R72" s="6">
        <v>1.3286000000000001E-3</v>
      </c>
      <c r="S72" s="6">
        <v>2.044E-2</v>
      </c>
      <c r="T72" s="6">
        <v>5.11E-3</v>
      </c>
      <c r="U72" s="6" t="s">
        <v>416</v>
      </c>
      <c r="V72" s="6">
        <v>2.7594E-2</v>
      </c>
      <c r="W72" s="6">
        <v>3.0660000000000003</v>
      </c>
      <c r="X72" s="6" t="s">
        <v>416</v>
      </c>
      <c r="Y72" s="6" t="s">
        <v>416</v>
      </c>
      <c r="Z72" s="6" t="s">
        <v>416</v>
      </c>
      <c r="AA72" s="6" t="s">
        <v>416</v>
      </c>
      <c r="AB72" s="6">
        <v>0.49056</v>
      </c>
      <c r="AC72" s="6" t="s">
        <v>416</v>
      </c>
      <c r="AD72" s="6">
        <v>2.5550000000000002</v>
      </c>
      <c r="AE72" s="60"/>
      <c r="AF72" s="26"/>
      <c r="AG72" s="26"/>
      <c r="AH72" s="26"/>
      <c r="AI72" s="26"/>
      <c r="AJ72" s="26"/>
      <c r="AK72" s="26">
        <v>1022</v>
      </c>
      <c r="AL72" s="49" t="s">
        <v>180</v>
      </c>
    </row>
    <row r="73" spans="1:38" s="2" customFormat="1" ht="26.25" customHeight="1" thickBot="1" x14ac:dyDescent="0.45">
      <c r="A73" s="70" t="s">
        <v>53</v>
      </c>
      <c r="B73" s="70" t="s">
        <v>181</v>
      </c>
      <c r="C73" s="71" t="s">
        <v>182</v>
      </c>
      <c r="D73" s="72"/>
      <c r="E73" s="6">
        <v>0.21185095746344007</v>
      </c>
      <c r="F73" s="6" t="s">
        <v>416</v>
      </c>
      <c r="G73" s="6">
        <v>1.6</v>
      </c>
      <c r="H73" s="6" t="s">
        <v>416</v>
      </c>
      <c r="I73" s="6">
        <v>0.108</v>
      </c>
      <c r="J73" s="6">
        <v>0.153</v>
      </c>
      <c r="K73" s="6">
        <v>0.18</v>
      </c>
      <c r="L73" s="6">
        <v>1.0800000000000001E-2</v>
      </c>
      <c r="M73" s="6" t="s">
        <v>416</v>
      </c>
      <c r="N73" s="6" t="s">
        <v>416</v>
      </c>
      <c r="O73" s="6" t="s">
        <v>416</v>
      </c>
      <c r="P73" s="6" t="s">
        <v>416</v>
      </c>
      <c r="Q73" s="6" t="s">
        <v>416</v>
      </c>
      <c r="R73" s="6">
        <v>2.2599999999999998</v>
      </c>
      <c r="S73" s="6" t="s">
        <v>416</v>
      </c>
      <c r="T73" s="6">
        <v>5.71</v>
      </c>
      <c r="U73" s="6" t="s">
        <v>416</v>
      </c>
      <c r="V73" s="6" t="s">
        <v>416</v>
      </c>
      <c r="W73" s="6" t="s">
        <v>416</v>
      </c>
      <c r="X73" s="6" t="s">
        <v>416</v>
      </c>
      <c r="Y73" s="6" t="s">
        <v>416</v>
      </c>
      <c r="Z73" s="6" t="s">
        <v>416</v>
      </c>
      <c r="AA73" s="6" t="s">
        <v>416</v>
      </c>
      <c r="AB73" s="6" t="s">
        <v>416</v>
      </c>
      <c r="AC73" s="6" t="s">
        <v>416</v>
      </c>
      <c r="AD73" s="6" t="s">
        <v>416</v>
      </c>
      <c r="AE73" s="60"/>
      <c r="AF73" s="26"/>
      <c r="AG73" s="26"/>
      <c r="AH73" s="26"/>
      <c r="AI73" s="26"/>
      <c r="AJ73" s="26"/>
      <c r="AK73" s="26" t="s">
        <v>430</v>
      </c>
      <c r="AL73" s="49" t="s">
        <v>183</v>
      </c>
    </row>
    <row r="74" spans="1:38" s="2" customFormat="1" ht="26.25" customHeight="1" thickBot="1" x14ac:dyDescent="0.45">
      <c r="A74" s="70" t="s">
        <v>53</v>
      </c>
      <c r="B74" s="70" t="s">
        <v>184</v>
      </c>
      <c r="C74" s="71" t="s">
        <v>185</v>
      </c>
      <c r="D74" s="72"/>
      <c r="E74" s="6">
        <v>0.17326</v>
      </c>
      <c r="F74" s="6" t="s">
        <v>416</v>
      </c>
      <c r="G74" s="6">
        <v>0.77966999999999997</v>
      </c>
      <c r="H74" s="6" t="s">
        <v>416</v>
      </c>
      <c r="I74" s="6">
        <v>0.10395599999999998</v>
      </c>
      <c r="J74" s="6">
        <v>0.12128199999999999</v>
      </c>
      <c r="K74" s="6">
        <v>0.15593399999999999</v>
      </c>
      <c r="L74" s="6">
        <v>2.3909879999999997E-3</v>
      </c>
      <c r="M74" s="6">
        <v>24.949439999999999</v>
      </c>
      <c r="N74" s="6" t="s">
        <v>416</v>
      </c>
      <c r="O74" s="6" t="s">
        <v>416</v>
      </c>
      <c r="P74" s="6" t="s">
        <v>416</v>
      </c>
      <c r="Q74" s="6" t="s">
        <v>416</v>
      </c>
      <c r="R74" s="6" t="s">
        <v>416</v>
      </c>
      <c r="S74" s="6" t="s">
        <v>416</v>
      </c>
      <c r="T74" s="6" t="s">
        <v>416</v>
      </c>
      <c r="U74" s="6" t="s">
        <v>416</v>
      </c>
      <c r="V74" s="6" t="s">
        <v>416</v>
      </c>
      <c r="W74" s="6" t="s">
        <v>416</v>
      </c>
      <c r="X74" s="6">
        <v>1.5593399999999997</v>
      </c>
      <c r="Y74" s="6">
        <v>1.5593399999999997</v>
      </c>
      <c r="Z74" s="6">
        <v>1.5593399999999997</v>
      </c>
      <c r="AA74" s="6">
        <v>0.19058600000000001</v>
      </c>
      <c r="AB74" s="6">
        <v>4.8686059999999989</v>
      </c>
      <c r="AC74" s="6" t="s">
        <v>416</v>
      </c>
      <c r="AD74" s="6" t="s">
        <v>416</v>
      </c>
      <c r="AE74" s="60"/>
      <c r="AF74" s="26"/>
      <c r="AG74" s="26"/>
      <c r="AH74" s="26"/>
      <c r="AI74" s="26"/>
      <c r="AJ74" s="26"/>
      <c r="AK74" s="26" t="s">
        <v>430</v>
      </c>
      <c r="AL74" s="49" t="s">
        <v>186</v>
      </c>
    </row>
    <row r="75" spans="1:38" s="2" customFormat="1" ht="26.25" customHeight="1" thickBot="1" x14ac:dyDescent="0.45">
      <c r="A75" s="70" t="s">
        <v>53</v>
      </c>
      <c r="B75" s="70" t="s">
        <v>187</v>
      </c>
      <c r="C75" s="71" t="s">
        <v>188</v>
      </c>
      <c r="D75" s="77"/>
      <c r="E75" s="6" t="s">
        <v>417</v>
      </c>
      <c r="F75" s="6" t="s">
        <v>417</v>
      </c>
      <c r="G75" s="6" t="s">
        <v>417</v>
      </c>
      <c r="H75" s="6" t="s">
        <v>417</v>
      </c>
      <c r="I75" s="6" t="s">
        <v>417</v>
      </c>
      <c r="J75" s="6" t="s">
        <v>417</v>
      </c>
      <c r="K75" s="6" t="s">
        <v>417</v>
      </c>
      <c r="L75" s="6" t="s">
        <v>417</v>
      </c>
      <c r="M75" s="6" t="s">
        <v>417</v>
      </c>
      <c r="N75" s="6" t="s">
        <v>417</v>
      </c>
      <c r="O75" s="6" t="s">
        <v>417</v>
      </c>
      <c r="P75" s="6" t="s">
        <v>417</v>
      </c>
      <c r="Q75" s="6" t="s">
        <v>417</v>
      </c>
      <c r="R75" s="6" t="s">
        <v>417</v>
      </c>
      <c r="S75" s="6" t="s">
        <v>417</v>
      </c>
      <c r="T75" s="6" t="s">
        <v>417</v>
      </c>
      <c r="U75" s="6" t="s">
        <v>417</v>
      </c>
      <c r="V75" s="6" t="s">
        <v>417</v>
      </c>
      <c r="W75" s="6" t="s">
        <v>417</v>
      </c>
      <c r="X75" s="6" t="s">
        <v>417</v>
      </c>
      <c r="Y75" s="6" t="s">
        <v>417</v>
      </c>
      <c r="Z75" s="6" t="s">
        <v>417</v>
      </c>
      <c r="AA75" s="6" t="s">
        <v>417</v>
      </c>
      <c r="AB75" s="6" t="s">
        <v>417</v>
      </c>
      <c r="AC75" s="6" t="s">
        <v>417</v>
      </c>
      <c r="AD75" s="6" t="s">
        <v>417</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416</v>
      </c>
      <c r="F76" s="6" t="s">
        <v>416</v>
      </c>
      <c r="G76" s="6">
        <v>9.1187299999999985E-2</v>
      </c>
      <c r="H76" s="6" t="s">
        <v>416</v>
      </c>
      <c r="I76" s="6">
        <v>1.4589968E-4</v>
      </c>
      <c r="J76" s="6">
        <v>2.9179936E-4</v>
      </c>
      <c r="K76" s="6">
        <v>3.6474919999999995E-4</v>
      </c>
      <c r="L76" s="6" t="s">
        <v>416</v>
      </c>
      <c r="M76" s="6" t="s">
        <v>416</v>
      </c>
      <c r="N76" s="6">
        <v>2.0061205999999998E-2</v>
      </c>
      <c r="O76" s="6">
        <v>9.1187299999999989E-4</v>
      </c>
      <c r="P76" s="6" t="s">
        <v>416</v>
      </c>
      <c r="Q76" s="6">
        <v>5.4712379999999998E-3</v>
      </c>
      <c r="R76" s="6" t="s">
        <v>416</v>
      </c>
      <c r="S76" s="6" t="s">
        <v>416</v>
      </c>
      <c r="T76" s="6" t="s">
        <v>416</v>
      </c>
      <c r="U76" s="6" t="s">
        <v>416</v>
      </c>
      <c r="V76" s="6">
        <v>9.1187299999999989E-4</v>
      </c>
      <c r="W76" s="6">
        <v>5.8359872E-2</v>
      </c>
      <c r="X76" s="6" t="s">
        <v>416</v>
      </c>
      <c r="Y76" s="6" t="s">
        <v>416</v>
      </c>
      <c r="Z76" s="6" t="s">
        <v>416</v>
      </c>
      <c r="AA76" s="6" t="s">
        <v>416</v>
      </c>
      <c r="AB76" s="6" t="s">
        <v>416</v>
      </c>
      <c r="AC76" s="6" t="s">
        <v>416</v>
      </c>
      <c r="AD76" s="6">
        <v>47.417395999999997</v>
      </c>
      <c r="AE76" s="60"/>
      <c r="AF76" s="26"/>
      <c r="AG76" s="26"/>
      <c r="AH76" s="26"/>
      <c r="AI76" s="26"/>
      <c r="AJ76" s="26"/>
      <c r="AK76" s="26">
        <v>18.237459999999999</v>
      </c>
      <c r="AL76" s="49" t="s">
        <v>192</v>
      </c>
    </row>
    <row r="77" spans="1:38" s="2" customFormat="1" ht="26.25" customHeight="1" thickBot="1" x14ac:dyDescent="0.45">
      <c r="A77" s="70" t="s">
        <v>53</v>
      </c>
      <c r="B77" s="70" t="s">
        <v>193</v>
      </c>
      <c r="C77" s="71" t="s">
        <v>194</v>
      </c>
      <c r="D77" s="72"/>
      <c r="E77" s="6" t="s">
        <v>417</v>
      </c>
      <c r="F77" s="6" t="s">
        <v>417</v>
      </c>
      <c r="G77" s="6" t="s">
        <v>417</v>
      </c>
      <c r="H77" s="6" t="s">
        <v>417</v>
      </c>
      <c r="I77" s="6" t="s">
        <v>417</v>
      </c>
      <c r="J77" s="6" t="s">
        <v>417</v>
      </c>
      <c r="K77" s="6" t="s">
        <v>417</v>
      </c>
      <c r="L77" s="6" t="s">
        <v>417</v>
      </c>
      <c r="M77" s="6" t="s">
        <v>417</v>
      </c>
      <c r="N77" s="6" t="s">
        <v>417</v>
      </c>
      <c r="O77" s="6" t="s">
        <v>417</v>
      </c>
      <c r="P77" s="6" t="s">
        <v>417</v>
      </c>
      <c r="Q77" s="6" t="s">
        <v>417</v>
      </c>
      <c r="R77" s="6" t="s">
        <v>417</v>
      </c>
      <c r="S77" s="6" t="s">
        <v>417</v>
      </c>
      <c r="T77" s="6" t="s">
        <v>417</v>
      </c>
      <c r="U77" s="6" t="s">
        <v>417</v>
      </c>
      <c r="V77" s="6" t="s">
        <v>417</v>
      </c>
      <c r="W77" s="6" t="s">
        <v>417</v>
      </c>
      <c r="X77" s="6" t="s">
        <v>417</v>
      </c>
      <c r="Y77" s="6" t="s">
        <v>417</v>
      </c>
      <c r="Z77" s="6" t="s">
        <v>417</v>
      </c>
      <c r="AA77" s="6" t="s">
        <v>417</v>
      </c>
      <c r="AB77" s="6" t="s">
        <v>417</v>
      </c>
      <c r="AC77" s="6" t="s">
        <v>417</v>
      </c>
      <c r="AD77" s="6" t="s">
        <v>417</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417</v>
      </c>
      <c r="F78" s="6" t="s">
        <v>417</v>
      </c>
      <c r="G78" s="6" t="s">
        <v>417</v>
      </c>
      <c r="H78" s="6" t="s">
        <v>417</v>
      </c>
      <c r="I78" s="6" t="s">
        <v>417</v>
      </c>
      <c r="J78" s="6" t="s">
        <v>417</v>
      </c>
      <c r="K78" s="6" t="s">
        <v>417</v>
      </c>
      <c r="L78" s="6" t="s">
        <v>417</v>
      </c>
      <c r="M78" s="6" t="s">
        <v>417</v>
      </c>
      <c r="N78" s="6" t="s">
        <v>417</v>
      </c>
      <c r="O78" s="6" t="s">
        <v>417</v>
      </c>
      <c r="P78" s="6" t="s">
        <v>417</v>
      </c>
      <c r="Q78" s="6" t="s">
        <v>417</v>
      </c>
      <c r="R78" s="6" t="s">
        <v>417</v>
      </c>
      <c r="S78" s="6" t="s">
        <v>417</v>
      </c>
      <c r="T78" s="6" t="s">
        <v>417</v>
      </c>
      <c r="U78" s="6" t="s">
        <v>417</v>
      </c>
      <c r="V78" s="6" t="s">
        <v>417</v>
      </c>
      <c r="W78" s="6" t="s">
        <v>417</v>
      </c>
      <c r="X78" s="6" t="s">
        <v>417</v>
      </c>
      <c r="Y78" s="6" t="s">
        <v>417</v>
      </c>
      <c r="Z78" s="6" t="s">
        <v>417</v>
      </c>
      <c r="AA78" s="6" t="s">
        <v>417</v>
      </c>
      <c r="AB78" s="6" t="s">
        <v>417</v>
      </c>
      <c r="AC78" s="6" t="s">
        <v>417</v>
      </c>
      <c r="AD78" s="6" t="s">
        <v>417</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417</v>
      </c>
      <c r="F79" s="6" t="s">
        <v>417</v>
      </c>
      <c r="G79" s="6" t="s">
        <v>417</v>
      </c>
      <c r="H79" s="6" t="s">
        <v>417</v>
      </c>
      <c r="I79" s="6" t="s">
        <v>417</v>
      </c>
      <c r="J79" s="6" t="s">
        <v>417</v>
      </c>
      <c r="K79" s="6" t="s">
        <v>417</v>
      </c>
      <c r="L79" s="6" t="s">
        <v>417</v>
      </c>
      <c r="M79" s="6" t="s">
        <v>417</v>
      </c>
      <c r="N79" s="6" t="s">
        <v>417</v>
      </c>
      <c r="O79" s="6" t="s">
        <v>417</v>
      </c>
      <c r="P79" s="6" t="s">
        <v>417</v>
      </c>
      <c r="Q79" s="6" t="s">
        <v>417</v>
      </c>
      <c r="R79" s="6" t="s">
        <v>417</v>
      </c>
      <c r="S79" s="6" t="s">
        <v>417</v>
      </c>
      <c r="T79" s="6" t="s">
        <v>417</v>
      </c>
      <c r="U79" s="6" t="s">
        <v>417</v>
      </c>
      <c r="V79" s="6" t="s">
        <v>417</v>
      </c>
      <c r="W79" s="6" t="s">
        <v>417</v>
      </c>
      <c r="X79" s="6" t="s">
        <v>417</v>
      </c>
      <c r="Y79" s="6" t="s">
        <v>417</v>
      </c>
      <c r="Z79" s="6" t="s">
        <v>417</v>
      </c>
      <c r="AA79" s="6" t="s">
        <v>417</v>
      </c>
      <c r="AB79" s="6" t="s">
        <v>417</v>
      </c>
      <c r="AC79" s="6" t="s">
        <v>417</v>
      </c>
      <c r="AD79" s="6" t="s">
        <v>417</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417</v>
      </c>
      <c r="F80" s="6" t="s">
        <v>417</v>
      </c>
      <c r="G80" s="6" t="s">
        <v>417</v>
      </c>
      <c r="H80" s="6" t="s">
        <v>417</v>
      </c>
      <c r="I80" s="6" t="s">
        <v>417</v>
      </c>
      <c r="J80" s="6" t="s">
        <v>417</v>
      </c>
      <c r="K80" s="6" t="s">
        <v>417</v>
      </c>
      <c r="L80" s="6" t="s">
        <v>417</v>
      </c>
      <c r="M80" s="6" t="s">
        <v>417</v>
      </c>
      <c r="N80" s="6" t="s">
        <v>417</v>
      </c>
      <c r="O80" s="6" t="s">
        <v>417</v>
      </c>
      <c r="P80" s="6" t="s">
        <v>417</v>
      </c>
      <c r="Q80" s="6" t="s">
        <v>417</v>
      </c>
      <c r="R80" s="6" t="s">
        <v>417</v>
      </c>
      <c r="S80" s="6" t="s">
        <v>417</v>
      </c>
      <c r="T80" s="6" t="s">
        <v>417</v>
      </c>
      <c r="U80" s="6" t="s">
        <v>417</v>
      </c>
      <c r="V80" s="6" t="s">
        <v>417</v>
      </c>
      <c r="W80" s="6" t="s">
        <v>417</v>
      </c>
      <c r="X80" s="6" t="s">
        <v>417</v>
      </c>
      <c r="Y80" s="6" t="s">
        <v>417</v>
      </c>
      <c r="Z80" s="6" t="s">
        <v>417</v>
      </c>
      <c r="AA80" s="6" t="s">
        <v>417</v>
      </c>
      <c r="AB80" s="6" t="s">
        <v>417</v>
      </c>
      <c r="AC80" s="6" t="s">
        <v>417</v>
      </c>
      <c r="AD80" s="6" t="s">
        <v>417</v>
      </c>
      <c r="AE80" s="60"/>
      <c r="AF80" s="26"/>
      <c r="AG80" s="26"/>
      <c r="AH80" s="26"/>
      <c r="AI80" s="26"/>
      <c r="AJ80" s="26"/>
      <c r="AK80" s="26"/>
      <c r="AL80" s="49" t="s">
        <v>422</v>
      </c>
    </row>
    <row r="81" spans="1:38" s="2" customFormat="1" ht="26.25" customHeight="1" thickBot="1" x14ac:dyDescent="0.45">
      <c r="A81" s="70" t="s">
        <v>53</v>
      </c>
      <c r="B81" s="74" t="s">
        <v>204</v>
      </c>
      <c r="C81" s="76" t="s">
        <v>205</v>
      </c>
      <c r="D81" s="72"/>
      <c r="E81" s="6" t="s">
        <v>417</v>
      </c>
      <c r="F81" s="6" t="s">
        <v>417</v>
      </c>
      <c r="G81" s="6" t="s">
        <v>417</v>
      </c>
      <c r="H81" s="6" t="s">
        <v>417</v>
      </c>
      <c r="I81" s="6" t="s">
        <v>417</v>
      </c>
      <c r="J81" s="6" t="s">
        <v>417</v>
      </c>
      <c r="K81" s="6" t="s">
        <v>417</v>
      </c>
      <c r="L81" s="6" t="s">
        <v>417</v>
      </c>
      <c r="M81" s="6" t="s">
        <v>417</v>
      </c>
      <c r="N81" s="6" t="s">
        <v>417</v>
      </c>
      <c r="O81" s="6" t="s">
        <v>417</v>
      </c>
      <c r="P81" s="6" t="s">
        <v>417</v>
      </c>
      <c r="Q81" s="6" t="s">
        <v>417</v>
      </c>
      <c r="R81" s="6" t="s">
        <v>417</v>
      </c>
      <c r="S81" s="6" t="s">
        <v>417</v>
      </c>
      <c r="T81" s="6" t="s">
        <v>417</v>
      </c>
      <c r="U81" s="6" t="s">
        <v>417</v>
      </c>
      <c r="V81" s="6" t="s">
        <v>417</v>
      </c>
      <c r="W81" s="6" t="s">
        <v>417</v>
      </c>
      <c r="X81" s="6" t="s">
        <v>417</v>
      </c>
      <c r="Y81" s="6" t="s">
        <v>417</v>
      </c>
      <c r="Z81" s="6" t="s">
        <v>417</v>
      </c>
      <c r="AA81" s="6" t="s">
        <v>417</v>
      </c>
      <c r="AB81" s="6" t="s">
        <v>417</v>
      </c>
      <c r="AC81" s="6" t="s">
        <v>417</v>
      </c>
      <c r="AD81" s="6" t="s">
        <v>417</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419</v>
      </c>
      <c r="F82" s="6">
        <v>27.654686268488895</v>
      </c>
      <c r="G82" s="6" t="s">
        <v>419</v>
      </c>
      <c r="H82" s="6" t="s">
        <v>419</v>
      </c>
      <c r="I82" s="6" t="s">
        <v>416</v>
      </c>
      <c r="J82" s="6" t="s">
        <v>416</v>
      </c>
      <c r="K82" s="6" t="s">
        <v>416</v>
      </c>
      <c r="L82" s="6" t="s">
        <v>419</v>
      </c>
      <c r="M82" s="6" t="s">
        <v>419</v>
      </c>
      <c r="N82" s="6" t="s">
        <v>419</v>
      </c>
      <c r="O82" s="6" t="s">
        <v>419</v>
      </c>
      <c r="P82" s="6" t="s">
        <v>419</v>
      </c>
      <c r="Q82" s="6" t="s">
        <v>419</v>
      </c>
      <c r="R82" s="6" t="s">
        <v>419</v>
      </c>
      <c r="S82" s="6" t="s">
        <v>419</v>
      </c>
      <c r="T82" s="6" t="s">
        <v>419</v>
      </c>
      <c r="U82" s="6" t="s">
        <v>419</v>
      </c>
      <c r="V82" s="6" t="s">
        <v>419</v>
      </c>
      <c r="W82" s="6" t="s">
        <v>419</v>
      </c>
      <c r="X82" s="6" t="s">
        <v>419</v>
      </c>
      <c r="Y82" s="6" t="s">
        <v>419</v>
      </c>
      <c r="Z82" s="6" t="s">
        <v>419</v>
      </c>
      <c r="AA82" s="6" t="s">
        <v>419</v>
      </c>
      <c r="AB82" s="6" t="s">
        <v>419</v>
      </c>
      <c r="AC82" s="6" t="s">
        <v>419</v>
      </c>
      <c r="AD82" s="6" t="s">
        <v>419</v>
      </c>
      <c r="AE82" s="60"/>
      <c r="AF82" s="26" t="s">
        <v>419</v>
      </c>
      <c r="AG82" s="26" t="s">
        <v>419</v>
      </c>
      <c r="AH82" s="26" t="s">
        <v>419</v>
      </c>
      <c r="AI82" s="26" t="s">
        <v>419</v>
      </c>
      <c r="AJ82" s="26" t="s">
        <v>419</v>
      </c>
      <c r="AK82" s="26">
        <v>10926807</v>
      </c>
      <c r="AL82" s="49" t="s">
        <v>218</v>
      </c>
    </row>
    <row r="83" spans="1:38" s="2" customFormat="1" ht="26.25" customHeight="1" thickBot="1" x14ac:dyDescent="0.45">
      <c r="A83" s="70" t="s">
        <v>53</v>
      </c>
      <c r="B83" s="81" t="s">
        <v>210</v>
      </c>
      <c r="C83" s="82" t="s">
        <v>211</v>
      </c>
      <c r="D83" s="72"/>
      <c r="E83" s="6" t="s">
        <v>416</v>
      </c>
      <c r="F83" s="6">
        <v>6.2255746080000004E-3</v>
      </c>
      <c r="G83" s="6" t="s">
        <v>416</v>
      </c>
      <c r="H83" s="6" t="s">
        <v>419</v>
      </c>
      <c r="I83" s="6">
        <v>0.15563936519999999</v>
      </c>
      <c r="J83" s="6">
        <v>1.167295239</v>
      </c>
      <c r="K83" s="6">
        <v>5.4473777820000002</v>
      </c>
      <c r="L83" s="6">
        <v>8.8714438163999994E-3</v>
      </c>
      <c r="M83" s="6" t="s">
        <v>416</v>
      </c>
      <c r="N83" s="6" t="s">
        <v>419</v>
      </c>
      <c r="O83" s="6" t="s">
        <v>419</v>
      </c>
      <c r="P83" s="6" t="s">
        <v>419</v>
      </c>
      <c r="Q83" s="6" t="s">
        <v>419</v>
      </c>
      <c r="R83" s="6" t="s">
        <v>419</v>
      </c>
      <c r="S83" s="6" t="s">
        <v>419</v>
      </c>
      <c r="T83" s="6" t="s">
        <v>419</v>
      </c>
      <c r="U83" s="6" t="s">
        <v>419</v>
      </c>
      <c r="V83" s="6" t="s">
        <v>419</v>
      </c>
      <c r="W83" s="6" t="s">
        <v>416</v>
      </c>
      <c r="X83" s="6" t="s">
        <v>416</v>
      </c>
      <c r="Y83" s="6" t="s">
        <v>416</v>
      </c>
      <c r="Z83" s="6" t="s">
        <v>416</v>
      </c>
      <c r="AA83" s="6" t="s">
        <v>416</v>
      </c>
      <c r="AB83" s="6" t="s">
        <v>416</v>
      </c>
      <c r="AC83" s="6" t="s">
        <v>416</v>
      </c>
      <c r="AD83" s="6" t="s">
        <v>419</v>
      </c>
      <c r="AE83" s="60"/>
      <c r="AF83" s="26" t="s">
        <v>419</v>
      </c>
      <c r="AG83" s="26" t="s">
        <v>419</v>
      </c>
      <c r="AH83" s="26" t="s">
        <v>419</v>
      </c>
      <c r="AI83" s="26" t="s">
        <v>419</v>
      </c>
      <c r="AJ83" s="26" t="s">
        <v>419</v>
      </c>
      <c r="AK83" s="26">
        <v>389098413</v>
      </c>
      <c r="AL83" s="49" t="s">
        <v>411</v>
      </c>
    </row>
    <row r="84" spans="1:38" s="2" customFormat="1" ht="26.25" customHeight="1" thickBot="1" x14ac:dyDescent="0.45">
      <c r="A84" s="70" t="s">
        <v>53</v>
      </c>
      <c r="B84" s="81" t="s">
        <v>212</v>
      </c>
      <c r="C84" s="82" t="s">
        <v>213</v>
      </c>
      <c r="D84" s="72"/>
      <c r="E84" s="6" t="s">
        <v>416</v>
      </c>
      <c r="F84" s="6">
        <v>1.67113791E-2</v>
      </c>
      <c r="G84" s="6" t="s">
        <v>419</v>
      </c>
      <c r="H84" s="6" t="s">
        <v>419</v>
      </c>
      <c r="I84" s="6">
        <v>1.02839256E-2</v>
      </c>
      <c r="J84" s="6">
        <v>5.1419628000000002E-2</v>
      </c>
      <c r="K84" s="6">
        <v>0.20567851200000001</v>
      </c>
      <c r="L84" s="6">
        <v>1.3369103279999998E-6</v>
      </c>
      <c r="M84" s="6">
        <v>1.221216165E-3</v>
      </c>
      <c r="N84" s="6" t="s">
        <v>416</v>
      </c>
      <c r="O84" s="6" t="s">
        <v>416</v>
      </c>
      <c r="P84" s="6" t="s">
        <v>416</v>
      </c>
      <c r="Q84" s="6" t="s">
        <v>419</v>
      </c>
      <c r="R84" s="6" t="s">
        <v>419</v>
      </c>
      <c r="S84" s="6" t="s">
        <v>419</v>
      </c>
      <c r="T84" s="6" t="s">
        <v>419</v>
      </c>
      <c r="U84" s="6" t="s">
        <v>419</v>
      </c>
      <c r="V84" s="6" t="s">
        <v>419</v>
      </c>
      <c r="W84" s="6" t="s">
        <v>416</v>
      </c>
      <c r="X84" s="6" t="s">
        <v>416</v>
      </c>
      <c r="Y84" s="6" t="s">
        <v>416</v>
      </c>
      <c r="Z84" s="6" t="s">
        <v>416</v>
      </c>
      <c r="AA84" s="6" t="s">
        <v>416</v>
      </c>
      <c r="AB84" s="6" t="s">
        <v>416</v>
      </c>
      <c r="AC84" s="6" t="s">
        <v>416</v>
      </c>
      <c r="AD84" s="6" t="s">
        <v>419</v>
      </c>
      <c r="AE84" s="60"/>
      <c r="AF84" s="26" t="s">
        <v>419</v>
      </c>
      <c r="AG84" s="26" t="s">
        <v>419</v>
      </c>
      <c r="AH84" s="26" t="s">
        <v>419</v>
      </c>
      <c r="AI84" s="26" t="s">
        <v>419</v>
      </c>
      <c r="AJ84" s="26" t="s">
        <v>419</v>
      </c>
      <c r="AK84" s="26">
        <v>12854907</v>
      </c>
      <c r="AL84" s="49" t="s">
        <v>411</v>
      </c>
    </row>
    <row r="85" spans="1:38" s="2" customFormat="1" ht="26.25" customHeight="1" thickBot="1" x14ac:dyDescent="0.45">
      <c r="A85" s="70" t="s">
        <v>207</v>
      </c>
      <c r="B85" s="76" t="s">
        <v>214</v>
      </c>
      <c r="C85" s="82" t="s">
        <v>402</v>
      </c>
      <c r="D85" s="72"/>
      <c r="E85" s="6" t="s">
        <v>419</v>
      </c>
      <c r="F85" s="6">
        <v>10.89918392</v>
      </c>
      <c r="G85" s="6" t="s">
        <v>419</v>
      </c>
      <c r="H85" s="6" t="s">
        <v>419</v>
      </c>
      <c r="I85" s="6" t="s">
        <v>419</v>
      </c>
      <c r="J85" s="6" t="s">
        <v>419</v>
      </c>
      <c r="K85" s="6" t="s">
        <v>419</v>
      </c>
      <c r="L85" s="6" t="s">
        <v>419</v>
      </c>
      <c r="M85" s="6" t="s">
        <v>419</v>
      </c>
      <c r="N85" s="6" t="s">
        <v>419</v>
      </c>
      <c r="O85" s="6" t="s">
        <v>419</v>
      </c>
      <c r="P85" s="6" t="s">
        <v>419</v>
      </c>
      <c r="Q85" s="6" t="s">
        <v>419</v>
      </c>
      <c r="R85" s="6" t="s">
        <v>419</v>
      </c>
      <c r="S85" s="6" t="s">
        <v>419</v>
      </c>
      <c r="T85" s="6" t="s">
        <v>419</v>
      </c>
      <c r="U85" s="6" t="s">
        <v>419</v>
      </c>
      <c r="V85" s="6" t="s">
        <v>419</v>
      </c>
      <c r="W85" s="6" t="s">
        <v>419</v>
      </c>
      <c r="X85" s="6" t="s">
        <v>419</v>
      </c>
      <c r="Y85" s="6" t="s">
        <v>419</v>
      </c>
      <c r="Z85" s="6" t="s">
        <v>419</v>
      </c>
      <c r="AA85" s="6" t="s">
        <v>419</v>
      </c>
      <c r="AB85" s="6" t="s">
        <v>419</v>
      </c>
      <c r="AC85" s="6" t="s">
        <v>419</v>
      </c>
      <c r="AD85" s="6" t="s">
        <v>419</v>
      </c>
      <c r="AE85" s="60"/>
      <c r="AF85" s="26" t="s">
        <v>419</v>
      </c>
      <c r="AG85" s="26" t="s">
        <v>419</v>
      </c>
      <c r="AH85" s="26" t="s">
        <v>419</v>
      </c>
      <c r="AI85" s="26" t="s">
        <v>419</v>
      </c>
      <c r="AJ85" s="26" t="s">
        <v>419</v>
      </c>
      <c r="AK85" s="26">
        <v>114919692</v>
      </c>
      <c r="AL85" s="49" t="s">
        <v>215</v>
      </c>
    </row>
    <row r="86" spans="1:38" s="2" customFormat="1" ht="26.25" customHeight="1" thickBot="1" x14ac:dyDescent="0.45">
      <c r="A86" s="70" t="s">
        <v>207</v>
      </c>
      <c r="B86" s="76" t="s">
        <v>216</v>
      </c>
      <c r="C86" s="80" t="s">
        <v>217</v>
      </c>
      <c r="D86" s="72"/>
      <c r="E86" s="6" t="s">
        <v>419</v>
      </c>
      <c r="F86" s="6">
        <v>0.96877083999999991</v>
      </c>
      <c r="G86" s="6" t="s">
        <v>419</v>
      </c>
      <c r="H86" s="6" t="s">
        <v>419</v>
      </c>
      <c r="I86" s="6" t="s">
        <v>416</v>
      </c>
      <c r="J86" s="6" t="s">
        <v>419</v>
      </c>
      <c r="K86" s="6" t="s">
        <v>419</v>
      </c>
      <c r="L86" s="6" t="s">
        <v>419</v>
      </c>
      <c r="M86" s="6" t="s">
        <v>419</v>
      </c>
      <c r="N86" s="6" t="s">
        <v>419</v>
      </c>
      <c r="O86" s="6" t="s">
        <v>419</v>
      </c>
      <c r="P86" s="6" t="s">
        <v>419</v>
      </c>
      <c r="Q86" s="6" t="s">
        <v>419</v>
      </c>
      <c r="R86" s="6" t="s">
        <v>419</v>
      </c>
      <c r="S86" s="6" t="s">
        <v>419</v>
      </c>
      <c r="T86" s="6" t="s">
        <v>419</v>
      </c>
      <c r="U86" s="6" t="s">
        <v>419</v>
      </c>
      <c r="V86" s="6" t="s">
        <v>419</v>
      </c>
      <c r="W86" s="6" t="s">
        <v>419</v>
      </c>
      <c r="X86" s="6" t="s">
        <v>419</v>
      </c>
      <c r="Y86" s="6" t="s">
        <v>419</v>
      </c>
      <c r="Z86" s="6" t="s">
        <v>419</v>
      </c>
      <c r="AA86" s="6" t="s">
        <v>419</v>
      </c>
      <c r="AB86" s="6" t="s">
        <v>419</v>
      </c>
      <c r="AC86" s="6" t="s">
        <v>419</v>
      </c>
      <c r="AD86" s="6" t="s">
        <v>419</v>
      </c>
      <c r="AE86" s="60"/>
      <c r="AF86" s="26" t="s">
        <v>419</v>
      </c>
      <c r="AG86" s="26" t="s">
        <v>419</v>
      </c>
      <c r="AH86" s="26" t="s">
        <v>419</v>
      </c>
      <c r="AI86" s="26" t="s">
        <v>419</v>
      </c>
      <c r="AJ86" s="26" t="s">
        <v>419</v>
      </c>
      <c r="AK86" s="26">
        <v>2408558</v>
      </c>
      <c r="AL86" s="49" t="s">
        <v>218</v>
      </c>
    </row>
    <row r="87" spans="1:38" s="2" customFormat="1" ht="26.25" customHeight="1" thickBot="1" x14ac:dyDescent="0.45">
      <c r="A87" s="70" t="s">
        <v>207</v>
      </c>
      <c r="B87" s="76" t="s">
        <v>219</v>
      </c>
      <c r="C87" s="80" t="s">
        <v>220</v>
      </c>
      <c r="D87" s="72"/>
      <c r="E87" s="6" t="s">
        <v>419</v>
      </c>
      <c r="F87" s="6">
        <v>0.32734951000000001</v>
      </c>
      <c r="G87" s="6" t="s">
        <v>419</v>
      </c>
      <c r="H87" s="6" t="s">
        <v>419</v>
      </c>
      <c r="I87" s="6" t="s">
        <v>416</v>
      </c>
      <c r="J87" s="6" t="s">
        <v>419</v>
      </c>
      <c r="K87" s="6" t="s">
        <v>419</v>
      </c>
      <c r="L87" s="6" t="s">
        <v>419</v>
      </c>
      <c r="M87" s="6" t="s">
        <v>419</v>
      </c>
      <c r="N87" s="6" t="s">
        <v>419</v>
      </c>
      <c r="O87" s="6" t="s">
        <v>419</v>
      </c>
      <c r="P87" s="6" t="s">
        <v>419</v>
      </c>
      <c r="Q87" s="6" t="s">
        <v>419</v>
      </c>
      <c r="R87" s="6" t="s">
        <v>419</v>
      </c>
      <c r="S87" s="6" t="s">
        <v>419</v>
      </c>
      <c r="T87" s="6" t="s">
        <v>419</v>
      </c>
      <c r="U87" s="6" t="s">
        <v>419</v>
      </c>
      <c r="V87" s="6" t="s">
        <v>419</v>
      </c>
      <c r="W87" s="6" t="s">
        <v>419</v>
      </c>
      <c r="X87" s="6" t="s">
        <v>419</v>
      </c>
      <c r="Y87" s="6" t="s">
        <v>419</v>
      </c>
      <c r="Z87" s="6" t="s">
        <v>419</v>
      </c>
      <c r="AA87" s="6" t="s">
        <v>419</v>
      </c>
      <c r="AB87" s="6" t="s">
        <v>419</v>
      </c>
      <c r="AC87" s="6" t="s">
        <v>419</v>
      </c>
      <c r="AD87" s="6" t="s">
        <v>419</v>
      </c>
      <c r="AE87" s="60"/>
      <c r="AF87" s="26" t="s">
        <v>419</v>
      </c>
      <c r="AG87" s="26" t="s">
        <v>419</v>
      </c>
      <c r="AH87" s="26" t="s">
        <v>419</v>
      </c>
      <c r="AI87" s="26" t="s">
        <v>419</v>
      </c>
      <c r="AJ87" s="26" t="s">
        <v>419</v>
      </c>
      <c r="AK87" s="26">
        <v>1430498</v>
      </c>
      <c r="AL87" s="49" t="s">
        <v>218</v>
      </c>
    </row>
    <row r="88" spans="1:38" s="2" customFormat="1" ht="26.25" customHeight="1" thickBot="1" x14ac:dyDescent="0.45">
      <c r="A88" s="70" t="s">
        <v>207</v>
      </c>
      <c r="B88" s="76" t="s">
        <v>221</v>
      </c>
      <c r="C88" s="80" t="s">
        <v>222</v>
      </c>
      <c r="D88" s="72"/>
      <c r="E88" s="6" t="s">
        <v>416</v>
      </c>
      <c r="F88" s="6">
        <v>4.0909911030950248</v>
      </c>
      <c r="G88" s="6" t="s">
        <v>416</v>
      </c>
      <c r="H88" s="6" t="s">
        <v>416</v>
      </c>
      <c r="I88" s="6" t="s">
        <v>416</v>
      </c>
      <c r="J88" s="6" t="s">
        <v>416</v>
      </c>
      <c r="K88" s="6" t="s">
        <v>416</v>
      </c>
      <c r="L88" s="6" t="s">
        <v>416</v>
      </c>
      <c r="M88" s="6" t="s">
        <v>416</v>
      </c>
      <c r="N88" s="6" t="s">
        <v>416</v>
      </c>
      <c r="O88" s="6" t="s">
        <v>416</v>
      </c>
      <c r="P88" s="6" t="s">
        <v>416</v>
      </c>
      <c r="Q88" s="6" t="s">
        <v>416</v>
      </c>
      <c r="R88" s="6" t="s">
        <v>416</v>
      </c>
      <c r="S88" s="6" t="s">
        <v>416</v>
      </c>
      <c r="T88" s="6" t="s">
        <v>416</v>
      </c>
      <c r="U88" s="6" t="s">
        <v>416</v>
      </c>
      <c r="V88" s="6" t="s">
        <v>416</v>
      </c>
      <c r="W88" s="6" t="s">
        <v>416</v>
      </c>
      <c r="X88" s="6">
        <v>3.2780012849999998E-2</v>
      </c>
      <c r="Y88" s="6" t="s">
        <v>416</v>
      </c>
      <c r="Z88" s="6" t="s">
        <v>416</v>
      </c>
      <c r="AA88" s="6" t="s">
        <v>416</v>
      </c>
      <c r="AB88" s="6">
        <v>3.2780012849999998E-2</v>
      </c>
      <c r="AC88" s="6" t="s">
        <v>416</v>
      </c>
      <c r="AD88" s="6" t="s">
        <v>416</v>
      </c>
      <c r="AE88" s="60"/>
      <c r="AF88" s="26" t="s">
        <v>419</v>
      </c>
      <c r="AG88" s="26" t="s">
        <v>419</v>
      </c>
      <c r="AH88" s="26" t="s">
        <v>419</v>
      </c>
      <c r="AI88" s="26" t="s">
        <v>419</v>
      </c>
      <c r="AJ88" s="26" t="s">
        <v>419</v>
      </c>
      <c r="AK88" s="26">
        <v>281354368.43581009</v>
      </c>
      <c r="AL88" s="49" t="s">
        <v>411</v>
      </c>
    </row>
    <row r="89" spans="1:38" s="2" customFormat="1" ht="26.25" customHeight="1" thickBot="1" x14ac:dyDescent="0.45">
      <c r="A89" s="70" t="s">
        <v>207</v>
      </c>
      <c r="B89" s="76" t="s">
        <v>223</v>
      </c>
      <c r="C89" s="80" t="s">
        <v>224</v>
      </c>
      <c r="D89" s="72"/>
      <c r="E89" s="6" t="s">
        <v>419</v>
      </c>
      <c r="F89" s="6">
        <v>1.7277499999999999</v>
      </c>
      <c r="G89" s="6" t="s">
        <v>419</v>
      </c>
      <c r="H89" s="6" t="s">
        <v>419</v>
      </c>
      <c r="I89" s="6" t="s">
        <v>416</v>
      </c>
      <c r="J89" s="6" t="s">
        <v>419</v>
      </c>
      <c r="K89" s="6" t="s">
        <v>419</v>
      </c>
      <c r="L89" s="6" t="s">
        <v>416</v>
      </c>
      <c r="M89" s="6" t="s">
        <v>419</v>
      </c>
      <c r="N89" s="6" t="s">
        <v>419</v>
      </c>
      <c r="O89" s="6" t="s">
        <v>419</v>
      </c>
      <c r="P89" s="6" t="s">
        <v>419</v>
      </c>
      <c r="Q89" s="6" t="s">
        <v>419</v>
      </c>
      <c r="R89" s="6" t="s">
        <v>419</v>
      </c>
      <c r="S89" s="6" t="s">
        <v>419</v>
      </c>
      <c r="T89" s="6" t="s">
        <v>419</v>
      </c>
      <c r="U89" s="6" t="s">
        <v>419</v>
      </c>
      <c r="V89" s="6" t="s">
        <v>419</v>
      </c>
      <c r="W89" s="6" t="s">
        <v>419</v>
      </c>
      <c r="X89" s="6" t="s">
        <v>419</v>
      </c>
      <c r="Y89" s="6" t="s">
        <v>419</v>
      </c>
      <c r="Z89" s="6" t="s">
        <v>419</v>
      </c>
      <c r="AA89" s="6" t="s">
        <v>419</v>
      </c>
      <c r="AB89" s="6" t="s">
        <v>419</v>
      </c>
      <c r="AC89" s="6" t="s">
        <v>419</v>
      </c>
      <c r="AD89" s="6" t="s">
        <v>419</v>
      </c>
      <c r="AE89" s="60"/>
      <c r="AF89" s="26" t="s">
        <v>419</v>
      </c>
      <c r="AG89" s="26" t="s">
        <v>419</v>
      </c>
      <c r="AH89" s="26" t="s">
        <v>419</v>
      </c>
      <c r="AI89" s="26" t="s">
        <v>419</v>
      </c>
      <c r="AJ89" s="26" t="s">
        <v>419</v>
      </c>
      <c r="AK89" s="26">
        <v>5528800</v>
      </c>
      <c r="AL89" s="49" t="s">
        <v>411</v>
      </c>
    </row>
    <row r="90" spans="1:38" s="8" customFormat="1" ht="26.25" customHeight="1" thickBot="1" x14ac:dyDescent="0.45">
      <c r="A90" s="70" t="s">
        <v>207</v>
      </c>
      <c r="B90" s="76" t="s">
        <v>225</v>
      </c>
      <c r="C90" s="80" t="s">
        <v>226</v>
      </c>
      <c r="D90" s="72"/>
      <c r="E90" s="6" t="s">
        <v>419</v>
      </c>
      <c r="F90" s="6">
        <v>4.5543632753469643</v>
      </c>
      <c r="G90" s="6" t="s">
        <v>419</v>
      </c>
      <c r="H90" s="6" t="s">
        <v>419</v>
      </c>
      <c r="I90" s="6">
        <v>0.52827299999999999</v>
      </c>
      <c r="J90" s="6">
        <v>0.79240949999999999</v>
      </c>
      <c r="K90" s="6">
        <v>0.9685005000000001</v>
      </c>
      <c r="L90" s="6" t="s">
        <v>419</v>
      </c>
      <c r="M90" s="6" t="s">
        <v>419</v>
      </c>
      <c r="N90" s="6" t="s">
        <v>419</v>
      </c>
      <c r="O90" s="6" t="s">
        <v>419</v>
      </c>
      <c r="P90" s="6" t="s">
        <v>419</v>
      </c>
      <c r="Q90" s="6" t="s">
        <v>419</v>
      </c>
      <c r="R90" s="6" t="s">
        <v>419</v>
      </c>
      <c r="S90" s="6" t="s">
        <v>419</v>
      </c>
      <c r="T90" s="6" t="s">
        <v>419</v>
      </c>
      <c r="U90" s="6" t="s">
        <v>419</v>
      </c>
      <c r="V90" s="6" t="s">
        <v>419</v>
      </c>
      <c r="W90" s="6" t="s">
        <v>419</v>
      </c>
      <c r="X90" s="6">
        <v>2.0988449999999998E-3</v>
      </c>
      <c r="Y90" s="6">
        <v>1.059417E-3</v>
      </c>
      <c r="Z90" s="6">
        <v>1.059417E-3</v>
      </c>
      <c r="AA90" s="6">
        <v>1.059417E-3</v>
      </c>
      <c r="AB90" s="6">
        <v>5.2770960000000002E-3</v>
      </c>
      <c r="AC90" s="6" t="s">
        <v>419</v>
      </c>
      <c r="AD90" s="6" t="s">
        <v>419</v>
      </c>
      <c r="AE90" s="60"/>
      <c r="AF90" s="26"/>
      <c r="AG90" s="26"/>
      <c r="AH90" s="26"/>
      <c r="AI90" s="26"/>
      <c r="AJ90" s="26"/>
      <c r="AK90" s="26"/>
      <c r="AL90" s="49"/>
    </row>
    <row r="91" spans="1:38" s="2" customFormat="1" ht="26.25" customHeight="1" thickBot="1" x14ac:dyDescent="0.45">
      <c r="A91" s="70" t="s">
        <v>207</v>
      </c>
      <c r="B91" s="74" t="s">
        <v>403</v>
      </c>
      <c r="C91" s="76" t="s">
        <v>227</v>
      </c>
      <c r="D91" s="72"/>
      <c r="E91" s="6">
        <v>3.4825883482000004E-2</v>
      </c>
      <c r="F91" s="6">
        <v>0.64528073014758913</v>
      </c>
      <c r="G91" s="6">
        <v>6.6424899999999989E-4</v>
      </c>
      <c r="H91" s="6">
        <v>8.01611613335E-2</v>
      </c>
      <c r="I91" s="6">
        <v>0.52154187143300001</v>
      </c>
      <c r="J91" s="6">
        <v>0.52155242463399998</v>
      </c>
      <c r="K91" s="6">
        <v>0.52155460433849998</v>
      </c>
      <c r="L91" s="6">
        <v>0.23469384214485001</v>
      </c>
      <c r="M91" s="6">
        <v>1.0658810736990001</v>
      </c>
      <c r="N91" s="6">
        <v>0.17244079999999998</v>
      </c>
      <c r="O91" s="6">
        <v>0.10463161544600001</v>
      </c>
      <c r="P91" s="6">
        <v>1.2537149999999999E-5</v>
      </c>
      <c r="Q91" s="6">
        <v>2.9253349999999999E-4</v>
      </c>
      <c r="R91" s="6">
        <v>3.4312199999999996E-3</v>
      </c>
      <c r="S91" s="6">
        <v>0.20196388944599999</v>
      </c>
      <c r="T91" s="6">
        <v>5.8751544723000003E-2</v>
      </c>
      <c r="U91" s="6" t="s">
        <v>416</v>
      </c>
      <c r="V91" s="6">
        <v>0.10934004472299999</v>
      </c>
      <c r="W91" s="6">
        <v>3.4768696482000004E-2</v>
      </c>
      <c r="X91" s="6">
        <v>2.14406961639E-3</v>
      </c>
      <c r="Y91" s="6">
        <v>8.6921741205000006E-4</v>
      </c>
      <c r="Z91" s="6">
        <v>8.6921741205000006E-4</v>
      </c>
      <c r="AA91" s="6">
        <v>8.6921741205000006E-4</v>
      </c>
      <c r="AB91" s="6">
        <v>4.7517218525400008E-3</v>
      </c>
      <c r="AC91" s="6" t="s">
        <v>416</v>
      </c>
      <c r="AD91" s="6" t="s">
        <v>416</v>
      </c>
      <c r="AE91" s="60"/>
      <c r="AF91" s="26" t="s">
        <v>419</v>
      </c>
      <c r="AG91" s="26" t="s">
        <v>419</v>
      </c>
      <c r="AH91" s="26" t="s">
        <v>419</v>
      </c>
      <c r="AI91" s="26" t="s">
        <v>419</v>
      </c>
      <c r="AJ91" s="26" t="s">
        <v>419</v>
      </c>
      <c r="AK91" s="26" t="s">
        <v>419</v>
      </c>
      <c r="AL91" s="49" t="s">
        <v>411</v>
      </c>
    </row>
    <row r="92" spans="1:38" s="2" customFormat="1" ht="26.25" customHeight="1" thickBot="1" x14ac:dyDescent="0.45">
      <c r="A92" s="70" t="s">
        <v>53</v>
      </c>
      <c r="B92" s="70" t="s">
        <v>228</v>
      </c>
      <c r="C92" s="71" t="s">
        <v>229</v>
      </c>
      <c r="D92" s="77"/>
      <c r="E92" s="6" t="s">
        <v>419</v>
      </c>
      <c r="F92" s="6" t="s">
        <v>419</v>
      </c>
      <c r="G92" s="6" t="s">
        <v>419</v>
      </c>
      <c r="H92" s="6" t="s">
        <v>419</v>
      </c>
      <c r="I92" s="6" t="s">
        <v>419</v>
      </c>
      <c r="J92" s="6" t="s">
        <v>419</v>
      </c>
      <c r="K92" s="6" t="s">
        <v>419</v>
      </c>
      <c r="L92" s="6" t="s">
        <v>419</v>
      </c>
      <c r="M92" s="6" t="s">
        <v>419</v>
      </c>
      <c r="N92" s="6" t="s">
        <v>419</v>
      </c>
      <c r="O92" s="6" t="s">
        <v>419</v>
      </c>
      <c r="P92" s="6" t="s">
        <v>419</v>
      </c>
      <c r="Q92" s="6" t="s">
        <v>419</v>
      </c>
      <c r="R92" s="6" t="s">
        <v>419</v>
      </c>
      <c r="S92" s="6" t="s">
        <v>419</v>
      </c>
      <c r="T92" s="6" t="s">
        <v>419</v>
      </c>
      <c r="U92" s="6" t="s">
        <v>419</v>
      </c>
      <c r="V92" s="6" t="s">
        <v>419</v>
      </c>
      <c r="W92" s="6" t="s">
        <v>419</v>
      </c>
      <c r="X92" s="6" t="s">
        <v>419</v>
      </c>
      <c r="Y92" s="6" t="s">
        <v>419</v>
      </c>
      <c r="Z92" s="6" t="s">
        <v>419</v>
      </c>
      <c r="AA92" s="6" t="s">
        <v>419</v>
      </c>
      <c r="AB92" s="6" t="s">
        <v>419</v>
      </c>
      <c r="AC92" s="6" t="s">
        <v>419</v>
      </c>
      <c r="AD92" s="6" t="s">
        <v>419</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419</v>
      </c>
      <c r="F93" s="6">
        <v>0.41505805463064638</v>
      </c>
      <c r="G93" s="6" t="s">
        <v>419</v>
      </c>
      <c r="H93" s="6" t="s">
        <v>419</v>
      </c>
      <c r="I93" s="6" t="s">
        <v>416</v>
      </c>
      <c r="J93" s="6" t="s">
        <v>416</v>
      </c>
      <c r="K93" s="6" t="s">
        <v>416</v>
      </c>
      <c r="L93" s="6" t="s">
        <v>416</v>
      </c>
      <c r="M93" s="6" t="s">
        <v>419</v>
      </c>
      <c r="N93" s="6" t="s">
        <v>419</v>
      </c>
      <c r="O93" s="6" t="s">
        <v>419</v>
      </c>
      <c r="P93" s="6" t="s">
        <v>419</v>
      </c>
      <c r="Q93" s="6" t="s">
        <v>419</v>
      </c>
      <c r="R93" s="6" t="s">
        <v>419</v>
      </c>
      <c r="S93" s="6" t="s">
        <v>419</v>
      </c>
      <c r="T93" s="6" t="s">
        <v>419</v>
      </c>
      <c r="U93" s="6" t="s">
        <v>419</v>
      </c>
      <c r="V93" s="6" t="s">
        <v>419</v>
      </c>
      <c r="W93" s="6" t="s">
        <v>419</v>
      </c>
      <c r="X93" s="6" t="s">
        <v>419</v>
      </c>
      <c r="Y93" s="6" t="s">
        <v>419</v>
      </c>
      <c r="Z93" s="6" t="s">
        <v>419</v>
      </c>
      <c r="AA93" s="6" t="s">
        <v>419</v>
      </c>
      <c r="AB93" s="6" t="s">
        <v>419</v>
      </c>
      <c r="AC93" s="6" t="s">
        <v>419</v>
      </c>
      <c r="AD93" s="6" t="s">
        <v>419</v>
      </c>
      <c r="AE93" s="60"/>
      <c r="AF93" s="26" t="s">
        <v>419</v>
      </c>
      <c r="AG93" s="26" t="s">
        <v>419</v>
      </c>
      <c r="AH93" s="26" t="s">
        <v>419</v>
      </c>
      <c r="AI93" s="26" t="s">
        <v>419</v>
      </c>
      <c r="AJ93" s="26" t="s">
        <v>419</v>
      </c>
      <c r="AK93" s="26">
        <v>2791822.9928933107</v>
      </c>
      <c r="AL93" s="49" t="s">
        <v>232</v>
      </c>
    </row>
    <row r="94" spans="1:38" s="2" customFormat="1" ht="26.25" customHeight="1" thickBot="1" x14ac:dyDescent="0.45">
      <c r="A94" s="70" t="s">
        <v>53</v>
      </c>
      <c r="B94" s="83" t="s">
        <v>405</v>
      </c>
      <c r="C94" s="71" t="s">
        <v>233</v>
      </c>
      <c r="D94" s="72"/>
      <c r="E94" s="6" t="s">
        <v>417</v>
      </c>
      <c r="F94" s="6" t="s">
        <v>417</v>
      </c>
      <c r="G94" s="6" t="s">
        <v>417</v>
      </c>
      <c r="H94" s="6" t="s">
        <v>417</v>
      </c>
      <c r="I94" s="6" t="s">
        <v>417</v>
      </c>
      <c r="J94" s="6" t="s">
        <v>417</v>
      </c>
      <c r="K94" s="6" t="s">
        <v>417</v>
      </c>
      <c r="L94" s="6" t="s">
        <v>417</v>
      </c>
      <c r="M94" s="6" t="s">
        <v>417</v>
      </c>
      <c r="N94" s="6" t="s">
        <v>417</v>
      </c>
      <c r="O94" s="6" t="s">
        <v>417</v>
      </c>
      <c r="P94" s="6" t="s">
        <v>417</v>
      </c>
      <c r="Q94" s="6" t="s">
        <v>417</v>
      </c>
      <c r="R94" s="6" t="s">
        <v>417</v>
      </c>
      <c r="S94" s="6" t="s">
        <v>417</v>
      </c>
      <c r="T94" s="6" t="s">
        <v>417</v>
      </c>
      <c r="U94" s="6" t="s">
        <v>417</v>
      </c>
      <c r="V94" s="6" t="s">
        <v>417</v>
      </c>
      <c r="W94" s="6" t="s">
        <v>417</v>
      </c>
      <c r="X94" s="6" t="s">
        <v>417</v>
      </c>
      <c r="Y94" s="6" t="s">
        <v>417</v>
      </c>
      <c r="Z94" s="6" t="s">
        <v>417</v>
      </c>
      <c r="AA94" s="6" t="s">
        <v>417</v>
      </c>
      <c r="AB94" s="6" t="s">
        <v>417</v>
      </c>
      <c r="AC94" s="6" t="s">
        <v>417</v>
      </c>
      <c r="AD94" s="6" t="s">
        <v>417</v>
      </c>
      <c r="AE94" s="60"/>
      <c r="AF94" s="26" t="s">
        <v>417</v>
      </c>
      <c r="AG94" s="26" t="s">
        <v>417</v>
      </c>
      <c r="AH94" s="26" t="s">
        <v>417</v>
      </c>
      <c r="AI94" s="26" t="s">
        <v>417</v>
      </c>
      <c r="AJ94" s="26" t="s">
        <v>417</v>
      </c>
      <c r="AK94" s="26" t="s">
        <v>419</v>
      </c>
      <c r="AL94" s="49" t="s">
        <v>411</v>
      </c>
    </row>
    <row r="95" spans="1:38" s="2" customFormat="1" ht="26.25" customHeight="1" thickBot="1" x14ac:dyDescent="0.45">
      <c r="A95" s="70" t="s">
        <v>53</v>
      </c>
      <c r="B95" s="83" t="s">
        <v>234</v>
      </c>
      <c r="C95" s="71" t="s">
        <v>235</v>
      </c>
      <c r="D95" s="77"/>
      <c r="E95" s="6" t="s">
        <v>416</v>
      </c>
      <c r="F95" s="6" t="s">
        <v>416</v>
      </c>
      <c r="G95" s="6" t="s">
        <v>416</v>
      </c>
      <c r="H95" s="6" t="s">
        <v>416</v>
      </c>
      <c r="I95" s="6" t="s">
        <v>416</v>
      </c>
      <c r="J95" s="6" t="s">
        <v>416</v>
      </c>
      <c r="K95" s="6">
        <v>0.430690974</v>
      </c>
      <c r="L95" s="6" t="s">
        <v>416</v>
      </c>
      <c r="M95" s="6" t="s">
        <v>416</v>
      </c>
      <c r="N95" s="6" t="s">
        <v>419</v>
      </c>
      <c r="O95" s="6" t="s">
        <v>419</v>
      </c>
      <c r="P95" s="6" t="s">
        <v>419</v>
      </c>
      <c r="Q95" s="6" t="s">
        <v>416</v>
      </c>
      <c r="R95" s="6" t="s">
        <v>419</v>
      </c>
      <c r="S95" s="6" t="s">
        <v>416</v>
      </c>
      <c r="T95" s="6" t="s">
        <v>419</v>
      </c>
      <c r="U95" s="6" t="s">
        <v>419</v>
      </c>
      <c r="V95" s="6" t="s">
        <v>419</v>
      </c>
      <c r="W95" s="6" t="s">
        <v>419</v>
      </c>
      <c r="X95" s="6" t="s">
        <v>419</v>
      </c>
      <c r="Y95" s="6" t="s">
        <v>419</v>
      </c>
      <c r="Z95" s="6" t="s">
        <v>419</v>
      </c>
      <c r="AA95" s="6" t="s">
        <v>419</v>
      </c>
      <c r="AB95" s="6" t="s">
        <v>419</v>
      </c>
      <c r="AC95" s="6" t="s">
        <v>419</v>
      </c>
      <c r="AD95" s="6" t="s">
        <v>419</v>
      </c>
      <c r="AE95" s="60"/>
      <c r="AF95" s="26" t="s">
        <v>419</v>
      </c>
      <c r="AG95" s="26" t="s">
        <v>419</v>
      </c>
      <c r="AH95" s="26" t="s">
        <v>419</v>
      </c>
      <c r="AI95" s="26" t="s">
        <v>419</v>
      </c>
      <c r="AJ95" s="26" t="s">
        <v>419</v>
      </c>
      <c r="AK95" s="26">
        <v>430690.97399999999</v>
      </c>
      <c r="AL95" s="49" t="s">
        <v>411</v>
      </c>
    </row>
    <row r="96" spans="1:38" s="2" customFormat="1" ht="26.25" customHeight="1" thickBot="1" x14ac:dyDescent="0.45">
      <c r="A96" s="70" t="s">
        <v>53</v>
      </c>
      <c r="B96" s="74" t="s">
        <v>236</v>
      </c>
      <c r="C96" s="71" t="s">
        <v>237</v>
      </c>
      <c r="D96" s="84"/>
      <c r="E96" s="6" t="s">
        <v>416</v>
      </c>
      <c r="F96" s="6" t="s">
        <v>416</v>
      </c>
      <c r="G96" s="6" t="s">
        <v>416</v>
      </c>
      <c r="H96" s="6" t="s">
        <v>416</v>
      </c>
      <c r="I96" s="6" t="s">
        <v>416</v>
      </c>
      <c r="J96" s="6" t="s">
        <v>416</v>
      </c>
      <c r="K96" s="6" t="s">
        <v>416</v>
      </c>
      <c r="L96" s="6" t="s">
        <v>416</v>
      </c>
      <c r="M96" s="6" t="s">
        <v>416</v>
      </c>
      <c r="N96" s="6" t="s">
        <v>419</v>
      </c>
      <c r="O96" s="6" t="s">
        <v>419</v>
      </c>
      <c r="P96" s="6" t="s">
        <v>419</v>
      </c>
      <c r="Q96" s="6" t="s">
        <v>419</v>
      </c>
      <c r="R96" s="6" t="s">
        <v>419</v>
      </c>
      <c r="S96" s="6" t="s">
        <v>419</v>
      </c>
      <c r="T96" s="6" t="s">
        <v>419</v>
      </c>
      <c r="U96" s="6" t="s">
        <v>419</v>
      </c>
      <c r="V96" s="6" t="s">
        <v>419</v>
      </c>
      <c r="W96" s="6" t="s">
        <v>419</v>
      </c>
      <c r="X96" s="6" t="s">
        <v>419</v>
      </c>
      <c r="Y96" s="6" t="s">
        <v>419</v>
      </c>
      <c r="Z96" s="6" t="s">
        <v>419</v>
      </c>
      <c r="AA96" s="6" t="s">
        <v>419</v>
      </c>
      <c r="AB96" s="6" t="s">
        <v>419</v>
      </c>
      <c r="AC96" s="6" t="s">
        <v>416</v>
      </c>
      <c r="AD96" s="6" t="s">
        <v>416</v>
      </c>
      <c r="AE96" s="60"/>
      <c r="AF96" s="26" t="s">
        <v>419</v>
      </c>
      <c r="AG96" s="26" t="s">
        <v>419</v>
      </c>
      <c r="AH96" s="26" t="s">
        <v>419</v>
      </c>
      <c r="AI96" s="26" t="s">
        <v>419</v>
      </c>
      <c r="AJ96" s="26" t="s">
        <v>419</v>
      </c>
      <c r="AK96" s="26" t="s">
        <v>419</v>
      </c>
      <c r="AL96" s="49" t="s">
        <v>411</v>
      </c>
    </row>
    <row r="97" spans="1:38" s="2" customFormat="1" ht="26.25" customHeight="1" thickBot="1" x14ac:dyDescent="0.45">
      <c r="A97" s="70" t="s">
        <v>53</v>
      </c>
      <c r="B97" s="74" t="s">
        <v>238</v>
      </c>
      <c r="C97" s="71" t="s">
        <v>239</v>
      </c>
      <c r="D97" s="84"/>
      <c r="E97" s="6" t="s">
        <v>419</v>
      </c>
      <c r="F97" s="6" t="s">
        <v>419</v>
      </c>
      <c r="G97" s="6" t="s">
        <v>419</v>
      </c>
      <c r="H97" s="6" t="s">
        <v>419</v>
      </c>
      <c r="I97" s="6" t="s">
        <v>419</v>
      </c>
      <c r="J97" s="6" t="s">
        <v>419</v>
      </c>
      <c r="K97" s="6" t="s">
        <v>419</v>
      </c>
      <c r="L97" s="6" t="s">
        <v>419</v>
      </c>
      <c r="M97" s="6" t="s">
        <v>419</v>
      </c>
      <c r="N97" s="6" t="s">
        <v>416</v>
      </c>
      <c r="O97" s="6" t="s">
        <v>416</v>
      </c>
      <c r="P97" s="6" t="s">
        <v>416</v>
      </c>
      <c r="Q97" s="6" t="s">
        <v>416</v>
      </c>
      <c r="R97" s="6" t="s">
        <v>416</v>
      </c>
      <c r="S97" s="6" t="s">
        <v>416</v>
      </c>
      <c r="T97" s="6" t="s">
        <v>416</v>
      </c>
      <c r="U97" s="6" t="s">
        <v>416</v>
      </c>
      <c r="V97" s="6" t="s">
        <v>416</v>
      </c>
      <c r="W97" s="6" t="s">
        <v>419</v>
      </c>
      <c r="X97" s="6" t="s">
        <v>419</v>
      </c>
      <c r="Y97" s="6" t="s">
        <v>419</v>
      </c>
      <c r="Z97" s="6" t="s">
        <v>419</v>
      </c>
      <c r="AA97" s="6" t="s">
        <v>419</v>
      </c>
      <c r="AB97" s="6" t="s">
        <v>419</v>
      </c>
      <c r="AC97" s="6" t="s">
        <v>416</v>
      </c>
      <c r="AD97" s="6" t="s">
        <v>416</v>
      </c>
      <c r="AE97" s="60"/>
      <c r="AF97" s="26" t="s">
        <v>419</v>
      </c>
      <c r="AG97" s="26" t="s">
        <v>419</v>
      </c>
      <c r="AH97" s="26" t="s">
        <v>419</v>
      </c>
      <c r="AI97" s="26" t="s">
        <v>419</v>
      </c>
      <c r="AJ97" s="26" t="s">
        <v>419</v>
      </c>
      <c r="AK97" s="26" t="s">
        <v>419</v>
      </c>
      <c r="AL97" s="49" t="s">
        <v>411</v>
      </c>
    </row>
    <row r="98" spans="1:38" s="2" customFormat="1" ht="26.25" customHeight="1" thickBot="1" x14ac:dyDescent="0.45">
      <c r="A98" s="70" t="s">
        <v>53</v>
      </c>
      <c r="B98" s="74" t="s">
        <v>240</v>
      </c>
      <c r="C98" s="76" t="s">
        <v>241</v>
      </c>
      <c r="D98" s="84"/>
      <c r="E98" s="6" t="s">
        <v>417</v>
      </c>
      <c r="F98" s="6" t="s">
        <v>417</v>
      </c>
      <c r="G98" s="6" t="s">
        <v>417</v>
      </c>
      <c r="H98" s="6" t="s">
        <v>417</v>
      </c>
      <c r="I98" s="6" t="s">
        <v>417</v>
      </c>
      <c r="J98" s="6" t="s">
        <v>417</v>
      </c>
      <c r="K98" s="6" t="s">
        <v>417</v>
      </c>
      <c r="L98" s="6" t="s">
        <v>417</v>
      </c>
      <c r="M98" s="6" t="s">
        <v>417</v>
      </c>
      <c r="N98" s="6" t="s">
        <v>417</v>
      </c>
      <c r="O98" s="6" t="s">
        <v>417</v>
      </c>
      <c r="P98" s="6" t="s">
        <v>417</v>
      </c>
      <c r="Q98" s="6" t="s">
        <v>417</v>
      </c>
      <c r="R98" s="6" t="s">
        <v>417</v>
      </c>
      <c r="S98" s="6" t="s">
        <v>417</v>
      </c>
      <c r="T98" s="6" t="s">
        <v>417</v>
      </c>
      <c r="U98" s="6" t="s">
        <v>417</v>
      </c>
      <c r="V98" s="6" t="s">
        <v>417</v>
      </c>
      <c r="W98" s="6" t="s">
        <v>417</v>
      </c>
      <c r="X98" s="6" t="s">
        <v>417</v>
      </c>
      <c r="Y98" s="6" t="s">
        <v>417</v>
      </c>
      <c r="Z98" s="6" t="s">
        <v>417</v>
      </c>
      <c r="AA98" s="6" t="s">
        <v>417</v>
      </c>
      <c r="AB98" s="6" t="s">
        <v>417</v>
      </c>
      <c r="AC98" s="6" t="s">
        <v>417</v>
      </c>
      <c r="AD98" s="6" t="s">
        <v>417</v>
      </c>
      <c r="AE98" s="60"/>
      <c r="AF98" s="26" t="s">
        <v>417</v>
      </c>
      <c r="AG98" s="26" t="s">
        <v>417</v>
      </c>
      <c r="AH98" s="26" t="s">
        <v>417</v>
      </c>
      <c r="AI98" s="26" t="s">
        <v>417</v>
      </c>
      <c r="AJ98" s="26" t="s">
        <v>417</v>
      </c>
      <c r="AK98" s="26" t="s">
        <v>419</v>
      </c>
      <c r="AL98" s="49" t="s">
        <v>411</v>
      </c>
    </row>
    <row r="99" spans="1:38" s="2" customFormat="1" ht="26.25" customHeight="1" thickBot="1" x14ac:dyDescent="0.45">
      <c r="A99" s="70" t="s">
        <v>242</v>
      </c>
      <c r="B99" s="70" t="s">
        <v>243</v>
      </c>
      <c r="C99" s="71" t="s">
        <v>406</v>
      </c>
      <c r="D99" s="84"/>
      <c r="E99" s="6">
        <v>2.4989723413043483E-2</v>
      </c>
      <c r="F99" s="6">
        <v>2.4276294540000003</v>
      </c>
      <c r="G99" s="6" t="s">
        <v>419</v>
      </c>
      <c r="H99" s="6">
        <v>3.5801103442617146</v>
      </c>
      <c r="I99" s="6">
        <v>5.549022E-2</v>
      </c>
      <c r="J99" s="6">
        <v>8.5265460000000001E-2</v>
      </c>
      <c r="K99" s="6">
        <v>0.18677196000000001</v>
      </c>
      <c r="L99" s="6" t="s">
        <v>419</v>
      </c>
      <c r="M99" s="6" t="s">
        <v>419</v>
      </c>
      <c r="N99" s="6" t="s">
        <v>419</v>
      </c>
      <c r="O99" s="6" t="s">
        <v>419</v>
      </c>
      <c r="P99" s="6" t="s">
        <v>419</v>
      </c>
      <c r="Q99" s="6" t="s">
        <v>419</v>
      </c>
      <c r="R99" s="6" t="s">
        <v>419</v>
      </c>
      <c r="S99" s="6" t="s">
        <v>419</v>
      </c>
      <c r="T99" s="6" t="s">
        <v>419</v>
      </c>
      <c r="U99" s="6" t="s">
        <v>419</v>
      </c>
      <c r="V99" s="6" t="s">
        <v>419</v>
      </c>
      <c r="W99" s="6" t="s">
        <v>419</v>
      </c>
      <c r="X99" s="6" t="s">
        <v>419</v>
      </c>
      <c r="Y99" s="6" t="s">
        <v>419</v>
      </c>
      <c r="Z99" s="6" t="s">
        <v>419</v>
      </c>
      <c r="AA99" s="6" t="s">
        <v>419</v>
      </c>
      <c r="AB99" s="6" t="s">
        <v>419</v>
      </c>
      <c r="AC99" s="6" t="s">
        <v>419</v>
      </c>
      <c r="AD99" s="6" t="s">
        <v>419</v>
      </c>
      <c r="AE99" s="60"/>
      <c r="AF99" s="26" t="s">
        <v>419</v>
      </c>
      <c r="AG99" s="26" t="s">
        <v>419</v>
      </c>
      <c r="AH99" s="26" t="s">
        <v>419</v>
      </c>
      <c r="AI99" s="26" t="s">
        <v>419</v>
      </c>
      <c r="AJ99" s="26" t="s">
        <v>419</v>
      </c>
      <c r="AK99" s="26">
        <v>135.34200000000001</v>
      </c>
      <c r="AL99" s="49" t="s">
        <v>244</v>
      </c>
    </row>
    <row r="100" spans="1:38" s="2" customFormat="1" ht="26.25" customHeight="1" thickBot="1" x14ac:dyDescent="0.45">
      <c r="A100" s="70" t="s">
        <v>242</v>
      </c>
      <c r="B100" s="70" t="s">
        <v>245</v>
      </c>
      <c r="C100" s="71" t="s">
        <v>407</v>
      </c>
      <c r="D100" s="84"/>
      <c r="E100" s="6">
        <v>7.5398687999999991E-2</v>
      </c>
      <c r="F100" s="6">
        <v>1.8860144039999998</v>
      </c>
      <c r="G100" s="6" t="s">
        <v>419</v>
      </c>
      <c r="H100" s="6">
        <v>4.4841863023119553</v>
      </c>
      <c r="I100" s="6">
        <v>9.4248359999999989E-2</v>
      </c>
      <c r="J100" s="6">
        <v>0.14137254000000002</v>
      </c>
      <c r="K100" s="6">
        <v>0.30892517999999997</v>
      </c>
      <c r="L100" s="6" t="s">
        <v>419</v>
      </c>
      <c r="M100" s="6" t="s">
        <v>419</v>
      </c>
      <c r="N100" s="6" t="s">
        <v>419</v>
      </c>
      <c r="O100" s="6" t="s">
        <v>419</v>
      </c>
      <c r="P100" s="6" t="s">
        <v>419</v>
      </c>
      <c r="Q100" s="6" t="s">
        <v>419</v>
      </c>
      <c r="R100" s="6" t="s">
        <v>419</v>
      </c>
      <c r="S100" s="6" t="s">
        <v>419</v>
      </c>
      <c r="T100" s="6" t="s">
        <v>419</v>
      </c>
      <c r="U100" s="6" t="s">
        <v>419</v>
      </c>
      <c r="V100" s="6" t="s">
        <v>419</v>
      </c>
      <c r="W100" s="6" t="s">
        <v>419</v>
      </c>
      <c r="X100" s="6" t="s">
        <v>419</v>
      </c>
      <c r="Y100" s="6" t="s">
        <v>419</v>
      </c>
      <c r="Z100" s="6" t="s">
        <v>419</v>
      </c>
      <c r="AA100" s="6" t="s">
        <v>419</v>
      </c>
      <c r="AB100" s="6" t="s">
        <v>419</v>
      </c>
      <c r="AC100" s="6" t="s">
        <v>419</v>
      </c>
      <c r="AD100" s="6" t="s">
        <v>419</v>
      </c>
      <c r="AE100" s="60"/>
      <c r="AF100" s="26" t="s">
        <v>419</v>
      </c>
      <c r="AG100" s="26" t="s">
        <v>419</v>
      </c>
      <c r="AH100" s="26" t="s">
        <v>419</v>
      </c>
      <c r="AI100" s="26" t="s">
        <v>419</v>
      </c>
      <c r="AJ100" s="26" t="s">
        <v>419</v>
      </c>
      <c r="AK100" s="26">
        <v>523.60199999999998</v>
      </c>
      <c r="AL100" s="49" t="s">
        <v>244</v>
      </c>
    </row>
    <row r="101" spans="1:38" s="2" customFormat="1" ht="26.25" customHeight="1" thickBot="1" x14ac:dyDescent="0.45">
      <c r="A101" s="70" t="s">
        <v>242</v>
      </c>
      <c r="B101" s="70" t="s">
        <v>246</v>
      </c>
      <c r="C101" s="71" t="s">
        <v>247</v>
      </c>
      <c r="D101" s="84"/>
      <c r="E101" s="6">
        <v>6.7848584000000003E-2</v>
      </c>
      <c r="F101" s="6">
        <v>1.4333013370000001</v>
      </c>
      <c r="G101" s="6" t="s">
        <v>419</v>
      </c>
      <c r="H101" s="6">
        <v>3.3644483934219864</v>
      </c>
      <c r="I101" s="6">
        <v>0.16962146</v>
      </c>
      <c r="J101" s="6">
        <v>0.50886438000000001</v>
      </c>
      <c r="K101" s="6">
        <v>1.1873502200000003</v>
      </c>
      <c r="L101" s="6" t="s">
        <v>419</v>
      </c>
      <c r="M101" s="6" t="s">
        <v>419</v>
      </c>
      <c r="N101" s="6" t="s">
        <v>419</v>
      </c>
      <c r="O101" s="6" t="s">
        <v>419</v>
      </c>
      <c r="P101" s="6" t="s">
        <v>419</v>
      </c>
      <c r="Q101" s="6" t="s">
        <v>419</v>
      </c>
      <c r="R101" s="6" t="s">
        <v>419</v>
      </c>
      <c r="S101" s="6" t="s">
        <v>419</v>
      </c>
      <c r="T101" s="6" t="s">
        <v>419</v>
      </c>
      <c r="U101" s="6" t="s">
        <v>419</v>
      </c>
      <c r="V101" s="6" t="s">
        <v>419</v>
      </c>
      <c r="W101" s="6" t="s">
        <v>419</v>
      </c>
      <c r="X101" s="6" t="s">
        <v>419</v>
      </c>
      <c r="Y101" s="6" t="s">
        <v>419</v>
      </c>
      <c r="Z101" s="6" t="s">
        <v>419</v>
      </c>
      <c r="AA101" s="6" t="s">
        <v>419</v>
      </c>
      <c r="AB101" s="6" t="s">
        <v>419</v>
      </c>
      <c r="AC101" s="6" t="s">
        <v>419</v>
      </c>
      <c r="AD101" s="6" t="s">
        <v>419</v>
      </c>
      <c r="AE101" s="60"/>
      <c r="AF101" s="26" t="s">
        <v>419</v>
      </c>
      <c r="AG101" s="26" t="s">
        <v>419</v>
      </c>
      <c r="AH101" s="26" t="s">
        <v>419</v>
      </c>
      <c r="AI101" s="26" t="s">
        <v>419</v>
      </c>
      <c r="AJ101" s="26" t="s">
        <v>419</v>
      </c>
      <c r="AK101" s="26">
        <v>8481.0730000000003</v>
      </c>
      <c r="AL101" s="49" t="s">
        <v>244</v>
      </c>
    </row>
    <row r="102" spans="1:38" s="2" customFormat="1" ht="26.25" customHeight="1" thickBot="1" x14ac:dyDescent="0.45">
      <c r="A102" s="70" t="s">
        <v>242</v>
      </c>
      <c r="B102" s="70" t="s">
        <v>248</v>
      </c>
      <c r="C102" s="71" t="s">
        <v>385</v>
      </c>
      <c r="D102" s="84"/>
      <c r="E102" s="6">
        <v>5.5327335000000012E-3</v>
      </c>
      <c r="F102" s="6">
        <v>0.58348665</v>
      </c>
      <c r="G102" s="6" t="s">
        <v>419</v>
      </c>
      <c r="H102" s="6">
        <v>3.2282840371561874</v>
      </c>
      <c r="I102" s="6">
        <v>3.5295291514189048E-3</v>
      </c>
      <c r="J102" s="6">
        <v>7.7385718635641781E-2</v>
      </c>
      <c r="K102" s="6">
        <v>0.4874298662224677</v>
      </c>
      <c r="L102" s="6" t="s">
        <v>419</v>
      </c>
      <c r="M102" s="6" t="s">
        <v>419</v>
      </c>
      <c r="N102" s="6" t="s">
        <v>419</v>
      </c>
      <c r="O102" s="6" t="s">
        <v>419</v>
      </c>
      <c r="P102" s="6" t="s">
        <v>419</v>
      </c>
      <c r="Q102" s="6" t="s">
        <v>419</v>
      </c>
      <c r="R102" s="6" t="s">
        <v>419</v>
      </c>
      <c r="S102" s="6" t="s">
        <v>419</v>
      </c>
      <c r="T102" s="6" t="s">
        <v>419</v>
      </c>
      <c r="U102" s="6" t="s">
        <v>419</v>
      </c>
      <c r="V102" s="6" t="s">
        <v>419</v>
      </c>
      <c r="W102" s="6" t="s">
        <v>419</v>
      </c>
      <c r="X102" s="6" t="s">
        <v>419</v>
      </c>
      <c r="Y102" s="6" t="s">
        <v>419</v>
      </c>
      <c r="Z102" s="6" t="s">
        <v>419</v>
      </c>
      <c r="AA102" s="6" t="s">
        <v>419</v>
      </c>
      <c r="AB102" s="6" t="s">
        <v>419</v>
      </c>
      <c r="AC102" s="6" t="s">
        <v>419</v>
      </c>
      <c r="AD102" s="6" t="s">
        <v>419</v>
      </c>
      <c r="AE102" s="60"/>
      <c r="AF102" s="26" t="s">
        <v>419</v>
      </c>
      <c r="AG102" s="26" t="s">
        <v>419</v>
      </c>
      <c r="AH102" s="26" t="s">
        <v>419</v>
      </c>
      <c r="AI102" s="26" t="s">
        <v>419</v>
      </c>
      <c r="AJ102" s="26" t="s">
        <v>419</v>
      </c>
      <c r="AK102" s="26">
        <v>724.15</v>
      </c>
      <c r="AL102" s="49" t="s">
        <v>244</v>
      </c>
    </row>
    <row r="103" spans="1:38" s="2" customFormat="1" ht="26.25" customHeight="1" thickBot="1" x14ac:dyDescent="0.45">
      <c r="A103" s="70" t="s">
        <v>242</v>
      </c>
      <c r="B103" s="70" t="s">
        <v>249</v>
      </c>
      <c r="C103" s="71" t="s">
        <v>250</v>
      </c>
      <c r="D103" s="84"/>
      <c r="E103" s="6">
        <v>3.0558000000000001E-4</v>
      </c>
      <c r="F103" s="6">
        <v>4.2813609999999995E-2</v>
      </c>
      <c r="G103" s="6" t="s">
        <v>419</v>
      </c>
      <c r="H103" s="6">
        <v>1.9909E-2</v>
      </c>
      <c r="I103" s="6">
        <v>2.0371999999999999E-3</v>
      </c>
      <c r="J103" s="6">
        <v>3.1021E-3</v>
      </c>
      <c r="K103" s="6">
        <v>6.7134999999999998E-3</v>
      </c>
      <c r="L103" s="6" t="s">
        <v>419</v>
      </c>
      <c r="M103" s="6" t="s">
        <v>419</v>
      </c>
      <c r="N103" s="6" t="s">
        <v>419</v>
      </c>
      <c r="O103" s="6" t="s">
        <v>419</v>
      </c>
      <c r="P103" s="6" t="s">
        <v>419</v>
      </c>
      <c r="Q103" s="6" t="s">
        <v>419</v>
      </c>
      <c r="R103" s="6" t="s">
        <v>419</v>
      </c>
      <c r="S103" s="6" t="s">
        <v>419</v>
      </c>
      <c r="T103" s="6" t="s">
        <v>419</v>
      </c>
      <c r="U103" s="6" t="s">
        <v>419</v>
      </c>
      <c r="V103" s="6" t="s">
        <v>419</v>
      </c>
      <c r="W103" s="6" t="s">
        <v>419</v>
      </c>
      <c r="X103" s="6" t="s">
        <v>419</v>
      </c>
      <c r="Y103" s="6" t="s">
        <v>419</v>
      </c>
      <c r="Z103" s="6" t="s">
        <v>419</v>
      </c>
      <c r="AA103" s="6" t="s">
        <v>419</v>
      </c>
      <c r="AB103" s="6" t="s">
        <v>419</v>
      </c>
      <c r="AC103" s="6" t="s">
        <v>419</v>
      </c>
      <c r="AD103" s="6" t="s">
        <v>419</v>
      </c>
      <c r="AE103" s="60"/>
      <c r="AF103" s="26" t="s">
        <v>419</v>
      </c>
      <c r="AG103" s="26" t="s">
        <v>419</v>
      </c>
      <c r="AH103" s="26" t="s">
        <v>419</v>
      </c>
      <c r="AI103" s="26" t="s">
        <v>419</v>
      </c>
      <c r="AJ103" s="26" t="s">
        <v>419</v>
      </c>
      <c r="AK103" s="26">
        <v>4.63</v>
      </c>
      <c r="AL103" s="49" t="s">
        <v>244</v>
      </c>
    </row>
    <row r="104" spans="1:38" s="2" customFormat="1" ht="26.25" customHeight="1" thickBot="1" x14ac:dyDescent="0.45">
      <c r="A104" s="70" t="s">
        <v>242</v>
      </c>
      <c r="B104" s="70" t="s">
        <v>251</v>
      </c>
      <c r="C104" s="71" t="s">
        <v>252</v>
      </c>
      <c r="D104" s="84"/>
      <c r="E104" s="6">
        <v>3.3871760000000001E-2</v>
      </c>
      <c r="F104" s="6">
        <v>2.64199728</v>
      </c>
      <c r="G104" s="6" t="s">
        <v>419</v>
      </c>
      <c r="H104" s="6">
        <v>1.6935880000000001</v>
      </c>
      <c r="I104" s="6">
        <v>8.4679400000000002E-2</v>
      </c>
      <c r="J104" s="6">
        <v>0.25403819999999999</v>
      </c>
      <c r="K104" s="6">
        <v>0.59275580000000017</v>
      </c>
      <c r="L104" s="6" t="s">
        <v>419</v>
      </c>
      <c r="M104" s="6" t="s">
        <v>419</v>
      </c>
      <c r="N104" s="6" t="s">
        <v>419</v>
      </c>
      <c r="O104" s="6" t="s">
        <v>419</v>
      </c>
      <c r="P104" s="6" t="s">
        <v>419</v>
      </c>
      <c r="Q104" s="6" t="s">
        <v>419</v>
      </c>
      <c r="R104" s="6" t="s">
        <v>419</v>
      </c>
      <c r="S104" s="6" t="s">
        <v>419</v>
      </c>
      <c r="T104" s="6" t="s">
        <v>419</v>
      </c>
      <c r="U104" s="6" t="s">
        <v>419</v>
      </c>
      <c r="V104" s="6" t="s">
        <v>419</v>
      </c>
      <c r="W104" s="6" t="s">
        <v>419</v>
      </c>
      <c r="X104" s="6" t="s">
        <v>419</v>
      </c>
      <c r="Y104" s="6" t="s">
        <v>419</v>
      </c>
      <c r="Z104" s="6" t="s">
        <v>419</v>
      </c>
      <c r="AA104" s="6" t="s">
        <v>419</v>
      </c>
      <c r="AB104" s="6" t="s">
        <v>419</v>
      </c>
      <c r="AC104" s="6" t="s">
        <v>419</v>
      </c>
      <c r="AD104" s="6" t="s">
        <v>419</v>
      </c>
      <c r="AE104" s="60"/>
      <c r="AF104" s="26" t="s">
        <v>419</v>
      </c>
      <c r="AG104" s="26" t="s">
        <v>419</v>
      </c>
      <c r="AH104" s="26" t="s">
        <v>419</v>
      </c>
      <c r="AI104" s="26" t="s">
        <v>419</v>
      </c>
      <c r="AJ104" s="26" t="s">
        <v>419</v>
      </c>
      <c r="AK104" s="26">
        <v>4233.97</v>
      </c>
      <c r="AL104" s="49" t="s">
        <v>244</v>
      </c>
    </row>
    <row r="105" spans="1:38" s="2" customFormat="1" ht="26.25" customHeight="1" thickBot="1" x14ac:dyDescent="0.45">
      <c r="A105" s="70" t="s">
        <v>242</v>
      </c>
      <c r="B105" s="70" t="s">
        <v>253</v>
      </c>
      <c r="C105" s="71" t="s">
        <v>254</v>
      </c>
      <c r="D105" s="84"/>
      <c r="E105" s="6">
        <v>4.8312360000000018E-3</v>
      </c>
      <c r="F105" s="6">
        <v>0.10275390000000001</v>
      </c>
      <c r="G105" s="6" t="s">
        <v>419</v>
      </c>
      <c r="H105" s="6">
        <v>0.16825200000000004</v>
      </c>
      <c r="I105" s="6">
        <v>3.3650400000000006E-3</v>
      </c>
      <c r="J105" s="6">
        <v>5.2879200000000006E-3</v>
      </c>
      <c r="K105" s="6">
        <v>1.153728E-2</v>
      </c>
      <c r="L105" s="6" t="s">
        <v>419</v>
      </c>
      <c r="M105" s="6" t="s">
        <v>419</v>
      </c>
      <c r="N105" s="6" t="s">
        <v>419</v>
      </c>
      <c r="O105" s="6" t="s">
        <v>419</v>
      </c>
      <c r="P105" s="6" t="s">
        <v>419</v>
      </c>
      <c r="Q105" s="6" t="s">
        <v>419</v>
      </c>
      <c r="R105" s="6" t="s">
        <v>419</v>
      </c>
      <c r="S105" s="6" t="s">
        <v>419</v>
      </c>
      <c r="T105" s="6" t="s">
        <v>419</v>
      </c>
      <c r="U105" s="6" t="s">
        <v>419</v>
      </c>
      <c r="V105" s="6" t="s">
        <v>419</v>
      </c>
      <c r="W105" s="6" t="s">
        <v>419</v>
      </c>
      <c r="X105" s="6" t="s">
        <v>419</v>
      </c>
      <c r="Y105" s="6" t="s">
        <v>419</v>
      </c>
      <c r="Z105" s="6" t="s">
        <v>419</v>
      </c>
      <c r="AA105" s="6" t="s">
        <v>419</v>
      </c>
      <c r="AB105" s="6" t="s">
        <v>419</v>
      </c>
      <c r="AC105" s="6" t="s">
        <v>419</v>
      </c>
      <c r="AD105" s="6" t="s">
        <v>419</v>
      </c>
      <c r="AE105" s="60"/>
      <c r="AF105" s="26" t="s">
        <v>419</v>
      </c>
      <c r="AG105" s="26" t="s">
        <v>419</v>
      </c>
      <c r="AH105" s="26" t="s">
        <v>419</v>
      </c>
      <c r="AI105" s="26" t="s">
        <v>419</v>
      </c>
      <c r="AJ105" s="26" t="s">
        <v>419</v>
      </c>
      <c r="AK105" s="26">
        <v>24.036000000000001</v>
      </c>
      <c r="AL105" s="49" t="s">
        <v>244</v>
      </c>
    </row>
    <row r="106" spans="1:38" s="2" customFormat="1" ht="26.25" customHeight="1" thickBot="1" x14ac:dyDescent="0.45">
      <c r="A106" s="70" t="s">
        <v>242</v>
      </c>
      <c r="B106" s="70" t="s">
        <v>255</v>
      </c>
      <c r="C106" s="71" t="s">
        <v>256</v>
      </c>
      <c r="D106" s="84"/>
      <c r="E106" s="6">
        <v>3.8292509999999997E-3</v>
      </c>
      <c r="F106" s="6">
        <v>2.8004969999999997E-2</v>
      </c>
      <c r="G106" s="6" t="s">
        <v>419</v>
      </c>
      <c r="H106" s="6">
        <v>0.133357</v>
      </c>
      <c r="I106" s="6">
        <v>1.9051000000000001E-3</v>
      </c>
      <c r="J106" s="6">
        <v>3.0481599999999998E-3</v>
      </c>
      <c r="K106" s="6">
        <v>6.4773399999999998E-3</v>
      </c>
      <c r="L106" s="6" t="s">
        <v>419</v>
      </c>
      <c r="M106" s="6" t="s">
        <v>419</v>
      </c>
      <c r="N106" s="6" t="s">
        <v>419</v>
      </c>
      <c r="O106" s="6" t="s">
        <v>419</v>
      </c>
      <c r="P106" s="6" t="s">
        <v>419</v>
      </c>
      <c r="Q106" s="6" t="s">
        <v>419</v>
      </c>
      <c r="R106" s="6" t="s">
        <v>419</v>
      </c>
      <c r="S106" s="6" t="s">
        <v>419</v>
      </c>
      <c r="T106" s="6" t="s">
        <v>419</v>
      </c>
      <c r="U106" s="6" t="s">
        <v>419</v>
      </c>
      <c r="V106" s="6" t="s">
        <v>419</v>
      </c>
      <c r="W106" s="6" t="s">
        <v>419</v>
      </c>
      <c r="X106" s="6" t="s">
        <v>419</v>
      </c>
      <c r="Y106" s="6" t="s">
        <v>419</v>
      </c>
      <c r="Z106" s="6" t="s">
        <v>419</v>
      </c>
      <c r="AA106" s="6" t="s">
        <v>419</v>
      </c>
      <c r="AB106" s="6" t="s">
        <v>419</v>
      </c>
      <c r="AC106" s="6" t="s">
        <v>419</v>
      </c>
      <c r="AD106" s="6" t="s">
        <v>419</v>
      </c>
      <c r="AE106" s="60"/>
      <c r="AF106" s="26" t="s">
        <v>419</v>
      </c>
      <c r="AG106" s="26" t="s">
        <v>419</v>
      </c>
      <c r="AH106" s="26" t="s">
        <v>419</v>
      </c>
      <c r="AI106" s="26" t="s">
        <v>419</v>
      </c>
      <c r="AJ106" s="26" t="s">
        <v>419</v>
      </c>
      <c r="AK106" s="26">
        <v>19.050999999999998</v>
      </c>
      <c r="AL106" s="49" t="s">
        <v>244</v>
      </c>
    </row>
    <row r="107" spans="1:38" s="2" customFormat="1" ht="26.25" customHeight="1" thickBot="1" x14ac:dyDescent="0.45">
      <c r="A107" s="70" t="s">
        <v>242</v>
      </c>
      <c r="B107" s="70" t="s">
        <v>257</v>
      </c>
      <c r="C107" s="71" t="s">
        <v>378</v>
      </c>
      <c r="D107" s="84"/>
      <c r="E107" s="6">
        <v>4.2879155775000004E-2</v>
      </c>
      <c r="F107" s="6">
        <v>1.415012140575</v>
      </c>
      <c r="G107" s="6" t="s">
        <v>419</v>
      </c>
      <c r="H107" s="6">
        <v>2.6721806202102854</v>
      </c>
      <c r="I107" s="6">
        <v>2.5727493464999997E-2</v>
      </c>
      <c r="J107" s="6">
        <v>0.34303324620000003</v>
      </c>
      <c r="K107" s="6">
        <v>1.62940791945</v>
      </c>
      <c r="L107" s="6" t="s">
        <v>419</v>
      </c>
      <c r="M107" s="6" t="s">
        <v>419</v>
      </c>
      <c r="N107" s="6" t="s">
        <v>419</v>
      </c>
      <c r="O107" s="6" t="s">
        <v>419</v>
      </c>
      <c r="P107" s="6" t="s">
        <v>419</v>
      </c>
      <c r="Q107" s="6" t="s">
        <v>419</v>
      </c>
      <c r="R107" s="6" t="s">
        <v>419</v>
      </c>
      <c r="S107" s="6" t="s">
        <v>419</v>
      </c>
      <c r="T107" s="6" t="s">
        <v>419</v>
      </c>
      <c r="U107" s="6" t="s">
        <v>419</v>
      </c>
      <c r="V107" s="6" t="s">
        <v>419</v>
      </c>
      <c r="W107" s="6" t="s">
        <v>419</v>
      </c>
      <c r="X107" s="6" t="s">
        <v>419</v>
      </c>
      <c r="Y107" s="6" t="s">
        <v>419</v>
      </c>
      <c r="Z107" s="6" t="s">
        <v>419</v>
      </c>
      <c r="AA107" s="6" t="s">
        <v>419</v>
      </c>
      <c r="AB107" s="6" t="s">
        <v>419</v>
      </c>
      <c r="AC107" s="6" t="s">
        <v>419</v>
      </c>
      <c r="AD107" s="6" t="s">
        <v>419</v>
      </c>
      <c r="AE107" s="60"/>
      <c r="AF107" s="26" t="s">
        <v>419</v>
      </c>
      <c r="AG107" s="26" t="s">
        <v>419</v>
      </c>
      <c r="AH107" s="26" t="s">
        <v>419</v>
      </c>
      <c r="AI107" s="26" t="s">
        <v>419</v>
      </c>
      <c r="AJ107" s="26" t="s">
        <v>419</v>
      </c>
      <c r="AK107" s="26">
        <v>8575.8311549999999</v>
      </c>
      <c r="AL107" s="49" t="s">
        <v>244</v>
      </c>
    </row>
    <row r="108" spans="1:38" s="2" customFormat="1" ht="26.25" customHeight="1" thickBot="1" x14ac:dyDescent="0.45">
      <c r="A108" s="70" t="s">
        <v>242</v>
      </c>
      <c r="B108" s="70" t="s">
        <v>258</v>
      </c>
      <c r="C108" s="71" t="s">
        <v>379</v>
      </c>
      <c r="D108" s="84"/>
      <c r="E108" s="6">
        <v>4.6212403356000013E-2</v>
      </c>
      <c r="F108" s="6">
        <v>2.4954697812240005</v>
      </c>
      <c r="G108" s="6" t="s">
        <v>419</v>
      </c>
      <c r="H108" s="6">
        <v>2.7586253878866751</v>
      </c>
      <c r="I108" s="6">
        <v>4.6212403356000013E-2</v>
      </c>
      <c r="J108" s="6">
        <v>0.46212403356000009</v>
      </c>
      <c r="K108" s="6">
        <v>0.92424806712000018</v>
      </c>
      <c r="L108" s="6" t="s">
        <v>419</v>
      </c>
      <c r="M108" s="6" t="s">
        <v>419</v>
      </c>
      <c r="N108" s="6" t="s">
        <v>419</v>
      </c>
      <c r="O108" s="6" t="s">
        <v>419</v>
      </c>
      <c r="P108" s="6" t="s">
        <v>419</v>
      </c>
      <c r="Q108" s="6" t="s">
        <v>419</v>
      </c>
      <c r="R108" s="6" t="s">
        <v>419</v>
      </c>
      <c r="S108" s="6" t="s">
        <v>419</v>
      </c>
      <c r="T108" s="6" t="s">
        <v>419</v>
      </c>
      <c r="U108" s="6" t="s">
        <v>419</v>
      </c>
      <c r="V108" s="6" t="s">
        <v>419</v>
      </c>
      <c r="W108" s="6" t="s">
        <v>419</v>
      </c>
      <c r="X108" s="6" t="s">
        <v>419</v>
      </c>
      <c r="Y108" s="6" t="s">
        <v>419</v>
      </c>
      <c r="Z108" s="6" t="s">
        <v>419</v>
      </c>
      <c r="AA108" s="6" t="s">
        <v>419</v>
      </c>
      <c r="AB108" s="6" t="s">
        <v>419</v>
      </c>
      <c r="AC108" s="6" t="s">
        <v>419</v>
      </c>
      <c r="AD108" s="6" t="s">
        <v>419</v>
      </c>
      <c r="AE108" s="60"/>
      <c r="AF108" s="26" t="s">
        <v>419</v>
      </c>
      <c r="AG108" s="26" t="s">
        <v>419</v>
      </c>
      <c r="AH108" s="26" t="s">
        <v>419</v>
      </c>
      <c r="AI108" s="26" t="s">
        <v>419</v>
      </c>
      <c r="AJ108" s="26" t="s">
        <v>419</v>
      </c>
      <c r="AK108" s="26">
        <v>23106.201678000005</v>
      </c>
      <c r="AL108" s="49" t="s">
        <v>244</v>
      </c>
    </row>
    <row r="109" spans="1:38" s="2" customFormat="1" ht="26.25" customHeight="1" thickBot="1" x14ac:dyDescent="0.45">
      <c r="A109" s="70" t="s">
        <v>242</v>
      </c>
      <c r="B109" s="70" t="s">
        <v>259</v>
      </c>
      <c r="C109" s="71" t="s">
        <v>380</v>
      </c>
      <c r="D109" s="84"/>
      <c r="E109" s="6">
        <v>4.1319325353599999E-3</v>
      </c>
      <c r="F109" s="6">
        <v>0.25256437622387995</v>
      </c>
      <c r="G109" s="6" t="s">
        <v>419</v>
      </c>
      <c r="H109" s="6">
        <v>0.2892352774752</v>
      </c>
      <c r="I109" s="6">
        <v>1.03298313384E-2</v>
      </c>
      <c r="J109" s="6">
        <v>5.6814072361200001E-2</v>
      </c>
      <c r="K109" s="6">
        <v>5.6814072361200001E-2</v>
      </c>
      <c r="L109" s="6" t="s">
        <v>419</v>
      </c>
      <c r="M109" s="6" t="s">
        <v>419</v>
      </c>
      <c r="N109" s="6" t="s">
        <v>419</v>
      </c>
      <c r="O109" s="6" t="s">
        <v>419</v>
      </c>
      <c r="P109" s="6" t="s">
        <v>419</v>
      </c>
      <c r="Q109" s="6" t="s">
        <v>419</v>
      </c>
      <c r="R109" s="6" t="s">
        <v>419</v>
      </c>
      <c r="S109" s="6" t="s">
        <v>419</v>
      </c>
      <c r="T109" s="6" t="s">
        <v>419</v>
      </c>
      <c r="U109" s="6" t="s">
        <v>419</v>
      </c>
      <c r="V109" s="6" t="s">
        <v>419</v>
      </c>
      <c r="W109" s="6" t="s">
        <v>419</v>
      </c>
      <c r="X109" s="6" t="s">
        <v>419</v>
      </c>
      <c r="Y109" s="6" t="s">
        <v>419</v>
      </c>
      <c r="Z109" s="6" t="s">
        <v>419</v>
      </c>
      <c r="AA109" s="6" t="s">
        <v>419</v>
      </c>
      <c r="AB109" s="6" t="s">
        <v>419</v>
      </c>
      <c r="AC109" s="6" t="s">
        <v>419</v>
      </c>
      <c r="AD109" s="6" t="s">
        <v>419</v>
      </c>
      <c r="AE109" s="60"/>
      <c r="AF109" s="26" t="s">
        <v>419</v>
      </c>
      <c r="AG109" s="26" t="s">
        <v>419</v>
      </c>
      <c r="AH109" s="26" t="s">
        <v>419</v>
      </c>
      <c r="AI109" s="26" t="s">
        <v>419</v>
      </c>
      <c r="AJ109" s="26" t="s">
        <v>419</v>
      </c>
      <c r="AK109" s="26">
        <v>516.49156691999997</v>
      </c>
      <c r="AL109" s="49" t="s">
        <v>244</v>
      </c>
    </row>
    <row r="110" spans="1:38" s="2" customFormat="1" ht="26.25" customHeight="1" thickBot="1" x14ac:dyDescent="0.45">
      <c r="A110" s="70" t="s">
        <v>242</v>
      </c>
      <c r="B110" s="70" t="s">
        <v>260</v>
      </c>
      <c r="C110" s="71" t="s">
        <v>381</v>
      </c>
      <c r="D110" s="84"/>
      <c r="E110" s="6">
        <v>6.5241040031999999E-4</v>
      </c>
      <c r="F110" s="6">
        <v>7.9757171439120006E-2</v>
      </c>
      <c r="G110" s="6" t="s">
        <v>419</v>
      </c>
      <c r="H110" s="6">
        <v>7.3396170036000005E-2</v>
      </c>
      <c r="I110" s="6">
        <v>3.2620520016000002E-3</v>
      </c>
      <c r="J110" s="6">
        <v>2.2834364011200002E-2</v>
      </c>
      <c r="K110" s="6">
        <v>2.2834364011200002E-2</v>
      </c>
      <c r="L110" s="6" t="s">
        <v>419</v>
      </c>
      <c r="M110" s="6" t="s">
        <v>419</v>
      </c>
      <c r="N110" s="6" t="s">
        <v>419</v>
      </c>
      <c r="O110" s="6" t="s">
        <v>419</v>
      </c>
      <c r="P110" s="6" t="s">
        <v>419</v>
      </c>
      <c r="Q110" s="6" t="s">
        <v>419</v>
      </c>
      <c r="R110" s="6" t="s">
        <v>419</v>
      </c>
      <c r="S110" s="6" t="s">
        <v>419</v>
      </c>
      <c r="T110" s="6" t="s">
        <v>419</v>
      </c>
      <c r="U110" s="6" t="s">
        <v>419</v>
      </c>
      <c r="V110" s="6" t="s">
        <v>419</v>
      </c>
      <c r="W110" s="6" t="s">
        <v>419</v>
      </c>
      <c r="X110" s="6" t="s">
        <v>419</v>
      </c>
      <c r="Y110" s="6" t="s">
        <v>419</v>
      </c>
      <c r="Z110" s="6" t="s">
        <v>419</v>
      </c>
      <c r="AA110" s="6" t="s">
        <v>419</v>
      </c>
      <c r="AB110" s="6" t="s">
        <v>419</v>
      </c>
      <c r="AC110" s="6" t="s">
        <v>419</v>
      </c>
      <c r="AD110" s="6" t="s">
        <v>419</v>
      </c>
      <c r="AE110" s="60"/>
      <c r="AF110" s="26" t="s">
        <v>419</v>
      </c>
      <c r="AG110" s="26" t="s">
        <v>419</v>
      </c>
      <c r="AH110" s="26" t="s">
        <v>419</v>
      </c>
      <c r="AI110" s="26" t="s">
        <v>419</v>
      </c>
      <c r="AJ110" s="26" t="s">
        <v>419</v>
      </c>
      <c r="AK110" s="26">
        <v>163.10260008</v>
      </c>
      <c r="AL110" s="49" t="s">
        <v>244</v>
      </c>
    </row>
    <row r="111" spans="1:38" s="2" customFormat="1" ht="26.25" customHeight="1" thickBot="1" x14ac:dyDescent="0.45">
      <c r="A111" s="70" t="s">
        <v>242</v>
      </c>
      <c r="B111" s="70" t="s">
        <v>261</v>
      </c>
      <c r="C111" s="71" t="s">
        <v>375</v>
      </c>
      <c r="D111" s="84"/>
      <c r="E111" s="6" t="s">
        <v>419</v>
      </c>
      <c r="F111" s="6" t="s">
        <v>419</v>
      </c>
      <c r="G111" s="6" t="s">
        <v>419</v>
      </c>
      <c r="H111" s="6" t="s">
        <v>419</v>
      </c>
      <c r="I111" s="6" t="s">
        <v>419</v>
      </c>
      <c r="J111" s="6" t="s">
        <v>419</v>
      </c>
      <c r="K111" s="6" t="s">
        <v>419</v>
      </c>
      <c r="L111" s="6" t="s">
        <v>419</v>
      </c>
      <c r="M111" s="6" t="s">
        <v>419</v>
      </c>
      <c r="N111" s="6" t="s">
        <v>419</v>
      </c>
      <c r="O111" s="6" t="s">
        <v>419</v>
      </c>
      <c r="P111" s="6" t="s">
        <v>419</v>
      </c>
      <c r="Q111" s="6" t="s">
        <v>419</v>
      </c>
      <c r="R111" s="6" t="s">
        <v>419</v>
      </c>
      <c r="S111" s="6" t="s">
        <v>419</v>
      </c>
      <c r="T111" s="6" t="s">
        <v>419</v>
      </c>
      <c r="U111" s="6" t="s">
        <v>419</v>
      </c>
      <c r="V111" s="6" t="s">
        <v>419</v>
      </c>
      <c r="W111" s="6" t="s">
        <v>419</v>
      </c>
      <c r="X111" s="6" t="s">
        <v>419</v>
      </c>
      <c r="Y111" s="6" t="s">
        <v>419</v>
      </c>
      <c r="Z111" s="6" t="s">
        <v>419</v>
      </c>
      <c r="AA111" s="6" t="s">
        <v>419</v>
      </c>
      <c r="AB111" s="6" t="s">
        <v>419</v>
      </c>
      <c r="AC111" s="6" t="s">
        <v>419</v>
      </c>
      <c r="AD111" s="6" t="s">
        <v>419</v>
      </c>
      <c r="AE111" s="60"/>
      <c r="AF111" s="26" t="s">
        <v>419</v>
      </c>
      <c r="AG111" s="26" t="s">
        <v>419</v>
      </c>
      <c r="AH111" s="26" t="s">
        <v>419</v>
      </c>
      <c r="AI111" s="26" t="s">
        <v>419</v>
      </c>
      <c r="AJ111" s="26" t="s">
        <v>419</v>
      </c>
      <c r="AK111" s="26"/>
      <c r="AL111" s="49" t="s">
        <v>244</v>
      </c>
    </row>
    <row r="112" spans="1:38" s="2" customFormat="1" ht="26.25" customHeight="1" thickBot="1" x14ac:dyDescent="0.45">
      <c r="A112" s="70" t="s">
        <v>262</v>
      </c>
      <c r="B112" s="70" t="s">
        <v>263</v>
      </c>
      <c r="C112" s="71" t="s">
        <v>264</v>
      </c>
      <c r="D112" s="72"/>
      <c r="E112" s="6">
        <v>6.6376799999999996</v>
      </c>
      <c r="F112" s="6" t="s">
        <v>419</v>
      </c>
      <c r="G112" s="6" t="s">
        <v>419</v>
      </c>
      <c r="H112" s="6">
        <v>11.144183289599981</v>
      </c>
      <c r="I112" s="6" t="s">
        <v>419</v>
      </c>
      <c r="J112" s="6" t="s">
        <v>419</v>
      </c>
      <c r="K112" s="6" t="s">
        <v>419</v>
      </c>
      <c r="L112" s="6" t="s">
        <v>419</v>
      </c>
      <c r="M112" s="6" t="s">
        <v>419</v>
      </c>
      <c r="N112" s="6" t="s">
        <v>419</v>
      </c>
      <c r="O112" s="6" t="s">
        <v>419</v>
      </c>
      <c r="P112" s="6" t="s">
        <v>419</v>
      </c>
      <c r="Q112" s="6" t="s">
        <v>419</v>
      </c>
      <c r="R112" s="6" t="s">
        <v>419</v>
      </c>
      <c r="S112" s="6" t="s">
        <v>419</v>
      </c>
      <c r="T112" s="6" t="s">
        <v>419</v>
      </c>
      <c r="U112" s="6" t="s">
        <v>419</v>
      </c>
      <c r="V112" s="6" t="s">
        <v>419</v>
      </c>
      <c r="W112" s="6" t="s">
        <v>419</v>
      </c>
      <c r="X112" s="6" t="s">
        <v>419</v>
      </c>
      <c r="Y112" s="6" t="s">
        <v>419</v>
      </c>
      <c r="Z112" s="6" t="s">
        <v>419</v>
      </c>
      <c r="AA112" s="6" t="s">
        <v>419</v>
      </c>
      <c r="AB112" s="6" t="s">
        <v>419</v>
      </c>
      <c r="AC112" s="6" t="s">
        <v>419</v>
      </c>
      <c r="AD112" s="6" t="s">
        <v>419</v>
      </c>
      <c r="AE112" s="60"/>
      <c r="AF112" s="26" t="s">
        <v>419</v>
      </c>
      <c r="AG112" s="26" t="s">
        <v>419</v>
      </c>
      <c r="AH112" s="26" t="s">
        <v>419</v>
      </c>
      <c r="AI112" s="26" t="s">
        <v>419</v>
      </c>
      <c r="AJ112" s="26" t="s">
        <v>419</v>
      </c>
      <c r="AK112" s="26">
        <v>165942000</v>
      </c>
      <c r="AL112" s="49" t="s">
        <v>413</v>
      </c>
    </row>
    <row r="113" spans="1:38" s="2" customFormat="1" ht="26.25" customHeight="1" thickBot="1" x14ac:dyDescent="0.45">
      <c r="A113" s="70" t="s">
        <v>262</v>
      </c>
      <c r="B113" s="85" t="s">
        <v>265</v>
      </c>
      <c r="C113" s="86" t="s">
        <v>266</v>
      </c>
      <c r="D113" s="72"/>
      <c r="E113" s="6">
        <v>2.1073418698314672</v>
      </c>
      <c r="F113" s="6" t="s">
        <v>419</v>
      </c>
      <c r="G113" s="6" t="s">
        <v>419</v>
      </c>
      <c r="H113" s="6">
        <v>14.042059588186815</v>
      </c>
      <c r="I113" s="6" t="s">
        <v>419</v>
      </c>
      <c r="J113" s="6" t="s">
        <v>419</v>
      </c>
      <c r="K113" s="6" t="s">
        <v>419</v>
      </c>
      <c r="L113" s="6" t="s">
        <v>419</v>
      </c>
      <c r="M113" s="6" t="s">
        <v>419</v>
      </c>
      <c r="N113" s="6" t="s">
        <v>419</v>
      </c>
      <c r="O113" s="6" t="s">
        <v>419</v>
      </c>
      <c r="P113" s="6" t="s">
        <v>419</v>
      </c>
      <c r="Q113" s="6" t="s">
        <v>419</v>
      </c>
      <c r="R113" s="6" t="s">
        <v>419</v>
      </c>
      <c r="S113" s="6" t="s">
        <v>419</v>
      </c>
      <c r="T113" s="6" t="s">
        <v>419</v>
      </c>
      <c r="U113" s="6" t="s">
        <v>419</v>
      </c>
      <c r="V113" s="6" t="s">
        <v>419</v>
      </c>
      <c r="W113" s="6" t="s">
        <v>419</v>
      </c>
      <c r="X113" s="6" t="s">
        <v>419</v>
      </c>
      <c r="Y113" s="6" t="s">
        <v>419</v>
      </c>
      <c r="Z113" s="6" t="s">
        <v>419</v>
      </c>
      <c r="AA113" s="6" t="s">
        <v>419</v>
      </c>
      <c r="AB113" s="6" t="s">
        <v>419</v>
      </c>
      <c r="AC113" s="6" t="s">
        <v>419</v>
      </c>
      <c r="AD113" s="6" t="s">
        <v>419</v>
      </c>
      <c r="AE113" s="60"/>
      <c r="AF113" s="26" t="s">
        <v>419</v>
      </c>
      <c r="AG113" s="26" t="s">
        <v>419</v>
      </c>
      <c r="AH113" s="26" t="s">
        <v>419</v>
      </c>
      <c r="AI113" s="26" t="s">
        <v>419</v>
      </c>
      <c r="AJ113" s="26" t="s">
        <v>419</v>
      </c>
      <c r="AK113" s="26">
        <v>52683546.745786674</v>
      </c>
      <c r="AL113" s="49" t="s">
        <v>431</v>
      </c>
    </row>
    <row r="114" spans="1:38" s="2" customFormat="1" ht="26.25" customHeight="1" thickBot="1" x14ac:dyDescent="0.45">
      <c r="A114" s="70" t="s">
        <v>262</v>
      </c>
      <c r="B114" s="85" t="s">
        <v>267</v>
      </c>
      <c r="C114" s="86" t="s">
        <v>386</v>
      </c>
      <c r="D114" s="72"/>
      <c r="E114" s="6">
        <v>2.1853614E-2</v>
      </c>
      <c r="F114" s="6" t="s">
        <v>419</v>
      </c>
      <c r="G114" s="6" t="s">
        <v>419</v>
      </c>
      <c r="H114" s="6">
        <v>7.2116926200000001E-2</v>
      </c>
      <c r="I114" s="6" t="s">
        <v>419</v>
      </c>
      <c r="J114" s="6" t="s">
        <v>419</v>
      </c>
      <c r="K114" s="6" t="s">
        <v>419</v>
      </c>
      <c r="L114" s="6" t="s">
        <v>419</v>
      </c>
      <c r="M114" s="6" t="s">
        <v>419</v>
      </c>
      <c r="N114" s="6" t="s">
        <v>419</v>
      </c>
      <c r="O114" s="6" t="s">
        <v>419</v>
      </c>
      <c r="P114" s="6" t="s">
        <v>419</v>
      </c>
      <c r="Q114" s="6" t="s">
        <v>419</v>
      </c>
      <c r="R114" s="6" t="s">
        <v>419</v>
      </c>
      <c r="S114" s="6" t="s">
        <v>419</v>
      </c>
      <c r="T114" s="6" t="s">
        <v>419</v>
      </c>
      <c r="U114" s="6" t="s">
        <v>419</v>
      </c>
      <c r="V114" s="6" t="s">
        <v>419</v>
      </c>
      <c r="W114" s="6" t="s">
        <v>419</v>
      </c>
      <c r="X114" s="6" t="s">
        <v>419</v>
      </c>
      <c r="Y114" s="6" t="s">
        <v>419</v>
      </c>
      <c r="Z114" s="6" t="s">
        <v>419</v>
      </c>
      <c r="AA114" s="6" t="s">
        <v>419</v>
      </c>
      <c r="AB114" s="6" t="s">
        <v>419</v>
      </c>
      <c r="AC114" s="6" t="s">
        <v>419</v>
      </c>
      <c r="AD114" s="6" t="s">
        <v>419</v>
      </c>
      <c r="AE114" s="60"/>
      <c r="AF114" s="26" t="s">
        <v>419</v>
      </c>
      <c r="AG114" s="26" t="s">
        <v>419</v>
      </c>
      <c r="AH114" s="26" t="s">
        <v>419</v>
      </c>
      <c r="AI114" s="26" t="s">
        <v>419</v>
      </c>
      <c r="AJ114" s="26" t="s">
        <v>419</v>
      </c>
      <c r="AK114" s="26">
        <v>10926807</v>
      </c>
      <c r="AL114" s="49" t="s">
        <v>432</v>
      </c>
    </row>
    <row r="115" spans="1:38" s="2" customFormat="1" ht="26.25" customHeight="1" thickBot="1" x14ac:dyDescent="0.45">
      <c r="A115" s="70" t="s">
        <v>262</v>
      </c>
      <c r="B115" s="85" t="s">
        <v>268</v>
      </c>
      <c r="C115" s="86" t="s">
        <v>269</v>
      </c>
      <c r="D115" s="72"/>
      <c r="E115" s="6" t="s">
        <v>417</v>
      </c>
      <c r="F115" s="6" t="s">
        <v>419</v>
      </c>
      <c r="G115" s="6" t="s">
        <v>419</v>
      </c>
      <c r="H115" s="6" t="s">
        <v>417</v>
      </c>
      <c r="I115" s="6" t="s">
        <v>419</v>
      </c>
      <c r="J115" s="6" t="s">
        <v>419</v>
      </c>
      <c r="K115" s="6" t="s">
        <v>419</v>
      </c>
      <c r="L115" s="6" t="s">
        <v>419</v>
      </c>
      <c r="M115" s="6" t="s">
        <v>419</v>
      </c>
      <c r="N115" s="6" t="s">
        <v>419</v>
      </c>
      <c r="O115" s="6" t="s">
        <v>419</v>
      </c>
      <c r="P115" s="6" t="s">
        <v>419</v>
      </c>
      <c r="Q115" s="6" t="s">
        <v>419</v>
      </c>
      <c r="R115" s="6" t="s">
        <v>419</v>
      </c>
      <c r="S115" s="6" t="s">
        <v>419</v>
      </c>
      <c r="T115" s="6" t="s">
        <v>419</v>
      </c>
      <c r="U115" s="6" t="s">
        <v>419</v>
      </c>
      <c r="V115" s="6" t="s">
        <v>419</v>
      </c>
      <c r="W115" s="6" t="s">
        <v>419</v>
      </c>
      <c r="X115" s="6" t="s">
        <v>419</v>
      </c>
      <c r="Y115" s="6" t="s">
        <v>419</v>
      </c>
      <c r="Z115" s="6" t="s">
        <v>419</v>
      </c>
      <c r="AA115" s="6" t="s">
        <v>419</v>
      </c>
      <c r="AB115" s="6" t="s">
        <v>419</v>
      </c>
      <c r="AC115" s="6" t="s">
        <v>419</v>
      </c>
      <c r="AD115" s="6" t="s">
        <v>419</v>
      </c>
      <c r="AE115" s="60"/>
      <c r="AF115" s="26" t="s">
        <v>419</v>
      </c>
      <c r="AG115" s="26" t="s">
        <v>419</v>
      </c>
      <c r="AH115" s="26" t="s">
        <v>419</v>
      </c>
      <c r="AI115" s="26" t="s">
        <v>419</v>
      </c>
      <c r="AJ115" s="26" t="s">
        <v>419</v>
      </c>
      <c r="AK115" s="26"/>
      <c r="AL115" s="49" t="s">
        <v>411</v>
      </c>
    </row>
    <row r="116" spans="1:38" s="2" customFormat="1" ht="26.25" customHeight="1" thickBot="1" x14ac:dyDescent="0.45">
      <c r="A116" s="70" t="s">
        <v>262</v>
      </c>
      <c r="B116" s="70" t="s">
        <v>270</v>
      </c>
      <c r="C116" s="76" t="s">
        <v>408</v>
      </c>
      <c r="D116" s="72"/>
      <c r="E116" s="6">
        <v>7.7731277760154462</v>
      </c>
      <c r="F116" s="6" t="s">
        <v>419</v>
      </c>
      <c r="G116" s="6" t="s">
        <v>419</v>
      </c>
      <c r="H116" s="6">
        <v>11.002987143414948</v>
      </c>
      <c r="I116" s="6" t="s">
        <v>419</v>
      </c>
      <c r="J116" s="6" t="s">
        <v>419</v>
      </c>
      <c r="K116" s="6" t="s">
        <v>419</v>
      </c>
      <c r="L116" s="6" t="s">
        <v>419</v>
      </c>
      <c r="M116" s="6" t="s">
        <v>419</v>
      </c>
      <c r="N116" s="6" t="s">
        <v>419</v>
      </c>
      <c r="O116" s="6" t="s">
        <v>419</v>
      </c>
      <c r="P116" s="6" t="s">
        <v>419</v>
      </c>
      <c r="Q116" s="6" t="s">
        <v>419</v>
      </c>
      <c r="R116" s="6" t="s">
        <v>419</v>
      </c>
      <c r="S116" s="6" t="s">
        <v>419</v>
      </c>
      <c r="T116" s="6" t="s">
        <v>419</v>
      </c>
      <c r="U116" s="6" t="s">
        <v>419</v>
      </c>
      <c r="V116" s="6" t="s">
        <v>419</v>
      </c>
      <c r="W116" s="6" t="s">
        <v>419</v>
      </c>
      <c r="X116" s="6" t="s">
        <v>419</v>
      </c>
      <c r="Y116" s="6" t="s">
        <v>419</v>
      </c>
      <c r="Z116" s="6" t="s">
        <v>419</v>
      </c>
      <c r="AA116" s="6" t="s">
        <v>419</v>
      </c>
      <c r="AB116" s="6" t="s">
        <v>419</v>
      </c>
      <c r="AC116" s="6" t="s">
        <v>419</v>
      </c>
      <c r="AD116" s="6" t="s">
        <v>419</v>
      </c>
      <c r="AE116" s="60"/>
      <c r="AF116" s="26" t="s">
        <v>419</v>
      </c>
      <c r="AG116" s="26" t="s">
        <v>419</v>
      </c>
      <c r="AH116" s="26" t="s">
        <v>419</v>
      </c>
      <c r="AI116" s="26" t="s">
        <v>419</v>
      </c>
      <c r="AJ116" s="26" t="s">
        <v>419</v>
      </c>
      <c r="AK116" s="26">
        <v>194328194.40038615</v>
      </c>
      <c r="AL116" s="49" t="s">
        <v>433</v>
      </c>
    </row>
    <row r="117" spans="1:38" s="2" customFormat="1" ht="26.25" customHeight="1" thickBot="1" x14ac:dyDescent="0.45">
      <c r="A117" s="70" t="s">
        <v>262</v>
      </c>
      <c r="B117" s="70" t="s">
        <v>271</v>
      </c>
      <c r="C117" s="76" t="s">
        <v>272</v>
      </c>
      <c r="D117" s="72"/>
      <c r="E117" s="6" t="s">
        <v>419</v>
      </c>
      <c r="F117" s="6" t="s">
        <v>419</v>
      </c>
      <c r="G117" s="6" t="s">
        <v>419</v>
      </c>
      <c r="H117" s="6" t="s">
        <v>419</v>
      </c>
      <c r="I117" s="6" t="s">
        <v>419</v>
      </c>
      <c r="J117" s="6" t="s">
        <v>419</v>
      </c>
      <c r="K117" s="6" t="s">
        <v>419</v>
      </c>
      <c r="L117" s="6" t="s">
        <v>419</v>
      </c>
      <c r="M117" s="6" t="s">
        <v>419</v>
      </c>
      <c r="N117" s="6" t="s">
        <v>419</v>
      </c>
      <c r="O117" s="6" t="s">
        <v>419</v>
      </c>
      <c r="P117" s="6" t="s">
        <v>419</v>
      </c>
      <c r="Q117" s="6" t="s">
        <v>419</v>
      </c>
      <c r="R117" s="6" t="s">
        <v>419</v>
      </c>
      <c r="S117" s="6" t="s">
        <v>419</v>
      </c>
      <c r="T117" s="6" t="s">
        <v>419</v>
      </c>
      <c r="U117" s="6" t="s">
        <v>419</v>
      </c>
      <c r="V117" s="6" t="s">
        <v>419</v>
      </c>
      <c r="W117" s="6" t="s">
        <v>419</v>
      </c>
      <c r="X117" s="6" t="s">
        <v>419</v>
      </c>
      <c r="Y117" s="6" t="s">
        <v>419</v>
      </c>
      <c r="Z117" s="6" t="s">
        <v>419</v>
      </c>
      <c r="AA117" s="6" t="s">
        <v>419</v>
      </c>
      <c r="AB117" s="6" t="s">
        <v>419</v>
      </c>
      <c r="AC117" s="6" t="s">
        <v>419</v>
      </c>
      <c r="AD117" s="6" t="s">
        <v>419</v>
      </c>
      <c r="AE117" s="60"/>
      <c r="AF117" s="26" t="s">
        <v>419</v>
      </c>
      <c r="AG117" s="26" t="s">
        <v>419</v>
      </c>
      <c r="AH117" s="26" t="s">
        <v>419</v>
      </c>
      <c r="AI117" s="26" t="s">
        <v>419</v>
      </c>
      <c r="AJ117" s="26" t="s">
        <v>419</v>
      </c>
      <c r="AK117" s="26"/>
      <c r="AL117" s="49" t="s">
        <v>411</v>
      </c>
    </row>
    <row r="118" spans="1:38" s="2" customFormat="1" ht="26.25" customHeight="1" thickBot="1" x14ac:dyDescent="0.45">
      <c r="A118" s="70" t="s">
        <v>262</v>
      </c>
      <c r="B118" s="70" t="s">
        <v>273</v>
      </c>
      <c r="C118" s="76" t="s">
        <v>409</v>
      </c>
      <c r="D118" s="72"/>
      <c r="E118" s="6" t="s">
        <v>419</v>
      </c>
      <c r="F118" s="6" t="s">
        <v>419</v>
      </c>
      <c r="G118" s="6" t="s">
        <v>419</v>
      </c>
      <c r="H118" s="6" t="s">
        <v>419</v>
      </c>
      <c r="I118" s="6" t="s">
        <v>419</v>
      </c>
      <c r="J118" s="6" t="s">
        <v>419</v>
      </c>
      <c r="K118" s="6" t="s">
        <v>419</v>
      </c>
      <c r="L118" s="6" t="s">
        <v>419</v>
      </c>
      <c r="M118" s="6" t="s">
        <v>419</v>
      </c>
      <c r="N118" s="6" t="s">
        <v>419</v>
      </c>
      <c r="O118" s="6" t="s">
        <v>419</v>
      </c>
      <c r="P118" s="6" t="s">
        <v>419</v>
      </c>
      <c r="Q118" s="6" t="s">
        <v>419</v>
      </c>
      <c r="R118" s="6" t="s">
        <v>419</v>
      </c>
      <c r="S118" s="6" t="s">
        <v>419</v>
      </c>
      <c r="T118" s="6" t="s">
        <v>419</v>
      </c>
      <c r="U118" s="6" t="s">
        <v>419</v>
      </c>
      <c r="V118" s="6" t="s">
        <v>419</v>
      </c>
      <c r="W118" s="6" t="s">
        <v>419</v>
      </c>
      <c r="X118" s="6" t="s">
        <v>419</v>
      </c>
      <c r="Y118" s="6" t="s">
        <v>419</v>
      </c>
      <c r="Z118" s="6" t="s">
        <v>419</v>
      </c>
      <c r="AA118" s="6" t="s">
        <v>419</v>
      </c>
      <c r="AB118" s="6" t="s">
        <v>419</v>
      </c>
      <c r="AC118" s="6" t="s">
        <v>419</v>
      </c>
      <c r="AD118" s="6" t="s">
        <v>419</v>
      </c>
      <c r="AE118" s="60"/>
      <c r="AF118" s="26" t="s">
        <v>419</v>
      </c>
      <c r="AG118" s="26" t="s">
        <v>419</v>
      </c>
      <c r="AH118" s="26" t="s">
        <v>419</v>
      </c>
      <c r="AI118" s="26" t="s">
        <v>419</v>
      </c>
      <c r="AJ118" s="26" t="s">
        <v>419</v>
      </c>
      <c r="AK118" s="26"/>
      <c r="AL118" s="49" t="s">
        <v>411</v>
      </c>
    </row>
    <row r="119" spans="1:38" s="2" customFormat="1" ht="26.25" customHeight="1" thickBot="1" x14ac:dyDescent="0.45">
      <c r="A119" s="70" t="s">
        <v>262</v>
      </c>
      <c r="B119" s="70" t="s">
        <v>274</v>
      </c>
      <c r="C119" s="71" t="s">
        <v>275</v>
      </c>
      <c r="D119" s="72"/>
      <c r="E119" s="6" t="s">
        <v>419</v>
      </c>
      <c r="F119" s="6" t="s">
        <v>419</v>
      </c>
      <c r="G119" s="6" t="s">
        <v>419</v>
      </c>
      <c r="H119" s="6" t="s">
        <v>419</v>
      </c>
      <c r="I119" s="6">
        <v>0.19973219999999997</v>
      </c>
      <c r="J119" s="6">
        <v>5.1930372</v>
      </c>
      <c r="K119" s="6">
        <v>5.1930372</v>
      </c>
      <c r="L119" s="6" t="s">
        <v>419</v>
      </c>
      <c r="M119" s="6" t="s">
        <v>419</v>
      </c>
      <c r="N119" s="6" t="s">
        <v>419</v>
      </c>
      <c r="O119" s="6" t="s">
        <v>419</v>
      </c>
      <c r="P119" s="6" t="s">
        <v>419</v>
      </c>
      <c r="Q119" s="6" t="s">
        <v>419</v>
      </c>
      <c r="R119" s="6" t="s">
        <v>419</v>
      </c>
      <c r="S119" s="6" t="s">
        <v>419</v>
      </c>
      <c r="T119" s="6" t="s">
        <v>419</v>
      </c>
      <c r="U119" s="6" t="s">
        <v>419</v>
      </c>
      <c r="V119" s="6" t="s">
        <v>419</v>
      </c>
      <c r="W119" s="6" t="s">
        <v>419</v>
      </c>
      <c r="X119" s="6" t="s">
        <v>419</v>
      </c>
      <c r="Y119" s="6" t="s">
        <v>419</v>
      </c>
      <c r="Z119" s="6" t="s">
        <v>419</v>
      </c>
      <c r="AA119" s="6" t="s">
        <v>419</v>
      </c>
      <c r="AB119" s="6" t="s">
        <v>419</v>
      </c>
      <c r="AC119" s="6" t="s">
        <v>419</v>
      </c>
      <c r="AD119" s="6" t="s">
        <v>419</v>
      </c>
      <c r="AE119" s="60"/>
      <c r="AF119" s="26" t="s">
        <v>419</v>
      </c>
      <c r="AG119" s="26" t="s">
        <v>419</v>
      </c>
      <c r="AH119" s="26" t="s">
        <v>419</v>
      </c>
      <c r="AI119" s="26" t="s">
        <v>419</v>
      </c>
      <c r="AJ119" s="26" t="s">
        <v>419</v>
      </c>
      <c r="AK119" s="26">
        <v>3328870</v>
      </c>
      <c r="AL119" s="49" t="s">
        <v>434</v>
      </c>
    </row>
    <row r="120" spans="1:38" s="2" customFormat="1" ht="26.25" customHeight="1" thickBot="1" x14ac:dyDescent="0.45">
      <c r="A120" s="70" t="s">
        <v>262</v>
      </c>
      <c r="B120" s="70" t="s">
        <v>276</v>
      </c>
      <c r="C120" s="71" t="s">
        <v>277</v>
      </c>
      <c r="D120" s="72"/>
      <c r="E120" s="6" t="s">
        <v>419</v>
      </c>
      <c r="F120" s="6" t="s">
        <v>419</v>
      </c>
      <c r="G120" s="6" t="s">
        <v>419</v>
      </c>
      <c r="H120" s="6" t="s">
        <v>419</v>
      </c>
      <c r="I120" s="6" t="s">
        <v>419</v>
      </c>
      <c r="J120" s="6" t="s">
        <v>419</v>
      </c>
      <c r="K120" s="6" t="s">
        <v>419</v>
      </c>
      <c r="L120" s="6" t="s">
        <v>419</v>
      </c>
      <c r="M120" s="6" t="s">
        <v>419</v>
      </c>
      <c r="N120" s="6" t="s">
        <v>419</v>
      </c>
      <c r="O120" s="6" t="s">
        <v>419</v>
      </c>
      <c r="P120" s="6" t="s">
        <v>419</v>
      </c>
      <c r="Q120" s="6" t="s">
        <v>419</v>
      </c>
      <c r="R120" s="6" t="s">
        <v>419</v>
      </c>
      <c r="S120" s="6" t="s">
        <v>419</v>
      </c>
      <c r="T120" s="6" t="s">
        <v>419</v>
      </c>
      <c r="U120" s="6" t="s">
        <v>419</v>
      </c>
      <c r="V120" s="6" t="s">
        <v>419</v>
      </c>
      <c r="W120" s="6" t="s">
        <v>419</v>
      </c>
      <c r="X120" s="6" t="s">
        <v>419</v>
      </c>
      <c r="Y120" s="6" t="s">
        <v>419</v>
      </c>
      <c r="Z120" s="6" t="s">
        <v>419</v>
      </c>
      <c r="AA120" s="6" t="s">
        <v>419</v>
      </c>
      <c r="AB120" s="6" t="s">
        <v>419</v>
      </c>
      <c r="AC120" s="6" t="s">
        <v>419</v>
      </c>
      <c r="AD120" s="6" t="s">
        <v>419</v>
      </c>
      <c r="AE120" s="60"/>
      <c r="AF120" s="26" t="s">
        <v>419</v>
      </c>
      <c r="AG120" s="26" t="s">
        <v>419</v>
      </c>
      <c r="AH120" s="26" t="s">
        <v>419</v>
      </c>
      <c r="AI120" s="26" t="s">
        <v>419</v>
      </c>
      <c r="AJ120" s="26" t="s">
        <v>419</v>
      </c>
      <c r="AK120" s="26"/>
      <c r="AL120" s="49" t="s">
        <v>411</v>
      </c>
    </row>
    <row r="121" spans="1:38" s="2" customFormat="1" ht="26.25" customHeight="1" thickBot="1" x14ac:dyDescent="0.45">
      <c r="A121" s="70" t="s">
        <v>262</v>
      </c>
      <c r="B121" s="70" t="s">
        <v>278</v>
      </c>
      <c r="C121" s="76" t="s">
        <v>279</v>
      </c>
      <c r="D121" s="73"/>
      <c r="E121" s="6" t="s">
        <v>419</v>
      </c>
      <c r="F121" s="6">
        <v>2.8628282</v>
      </c>
      <c r="G121" s="6" t="s">
        <v>419</v>
      </c>
      <c r="H121" s="6" t="s">
        <v>419</v>
      </c>
      <c r="I121" s="6" t="s">
        <v>419</v>
      </c>
      <c r="J121" s="6" t="s">
        <v>419</v>
      </c>
      <c r="K121" s="6" t="s">
        <v>419</v>
      </c>
      <c r="L121" s="6" t="s">
        <v>419</v>
      </c>
      <c r="M121" s="6" t="s">
        <v>419</v>
      </c>
      <c r="N121" s="6" t="s">
        <v>419</v>
      </c>
      <c r="O121" s="6" t="s">
        <v>419</v>
      </c>
      <c r="P121" s="6" t="s">
        <v>419</v>
      </c>
      <c r="Q121" s="6" t="s">
        <v>419</v>
      </c>
      <c r="R121" s="6" t="s">
        <v>419</v>
      </c>
      <c r="S121" s="6" t="s">
        <v>419</v>
      </c>
      <c r="T121" s="6" t="s">
        <v>419</v>
      </c>
      <c r="U121" s="6" t="s">
        <v>419</v>
      </c>
      <c r="V121" s="6" t="s">
        <v>419</v>
      </c>
      <c r="W121" s="6" t="s">
        <v>419</v>
      </c>
      <c r="X121" s="6" t="s">
        <v>419</v>
      </c>
      <c r="Y121" s="6" t="s">
        <v>419</v>
      </c>
      <c r="Z121" s="6" t="s">
        <v>419</v>
      </c>
      <c r="AA121" s="6" t="s">
        <v>419</v>
      </c>
      <c r="AB121" s="6" t="s">
        <v>419</v>
      </c>
      <c r="AC121" s="6" t="s">
        <v>419</v>
      </c>
      <c r="AD121" s="6" t="s">
        <v>419</v>
      </c>
      <c r="AE121" s="60"/>
      <c r="AF121" s="26" t="s">
        <v>419</v>
      </c>
      <c r="AG121" s="26" t="s">
        <v>419</v>
      </c>
      <c r="AH121" s="26" t="s">
        <v>419</v>
      </c>
      <c r="AI121" s="26" t="s">
        <v>419</v>
      </c>
      <c r="AJ121" s="26" t="s">
        <v>419</v>
      </c>
      <c r="AK121" s="26">
        <v>3328870</v>
      </c>
      <c r="AL121" s="49" t="s">
        <v>434</v>
      </c>
    </row>
    <row r="122" spans="1:38" s="2" customFormat="1" ht="26.25" customHeight="1" thickBot="1" x14ac:dyDescent="0.45">
      <c r="A122" s="70" t="s">
        <v>262</v>
      </c>
      <c r="B122" s="85" t="s">
        <v>281</v>
      </c>
      <c r="C122" s="86" t="s">
        <v>282</v>
      </c>
      <c r="D122" s="72"/>
      <c r="E122" s="6" t="s">
        <v>419</v>
      </c>
      <c r="F122" s="6" t="s">
        <v>419</v>
      </c>
      <c r="G122" s="6" t="s">
        <v>419</v>
      </c>
      <c r="H122" s="6" t="s">
        <v>419</v>
      </c>
      <c r="I122" s="6" t="s">
        <v>419</v>
      </c>
      <c r="J122" s="6" t="s">
        <v>419</v>
      </c>
      <c r="K122" s="6" t="s">
        <v>419</v>
      </c>
      <c r="L122" s="6" t="s">
        <v>419</v>
      </c>
      <c r="M122" s="6" t="s">
        <v>419</v>
      </c>
      <c r="N122" s="6" t="s">
        <v>419</v>
      </c>
      <c r="O122" s="6" t="s">
        <v>419</v>
      </c>
      <c r="P122" s="6" t="s">
        <v>419</v>
      </c>
      <c r="Q122" s="6" t="s">
        <v>419</v>
      </c>
      <c r="R122" s="6" t="s">
        <v>419</v>
      </c>
      <c r="S122" s="6" t="s">
        <v>419</v>
      </c>
      <c r="T122" s="6" t="s">
        <v>419</v>
      </c>
      <c r="U122" s="6" t="s">
        <v>419</v>
      </c>
      <c r="V122" s="6" t="s">
        <v>419</v>
      </c>
      <c r="W122" s="6" t="s">
        <v>417</v>
      </c>
      <c r="X122" s="6" t="s">
        <v>417</v>
      </c>
      <c r="Y122" s="6" t="s">
        <v>417</v>
      </c>
      <c r="Z122" s="6" t="s">
        <v>417</v>
      </c>
      <c r="AA122" s="6" t="s">
        <v>417</v>
      </c>
      <c r="AB122" s="6" t="s">
        <v>417</v>
      </c>
      <c r="AC122" s="6" t="s">
        <v>416</v>
      </c>
      <c r="AD122" s="6" t="s">
        <v>417</v>
      </c>
      <c r="AE122" s="60"/>
      <c r="AF122" s="26" t="s">
        <v>419</v>
      </c>
      <c r="AG122" s="26" t="s">
        <v>419</v>
      </c>
      <c r="AH122" s="26" t="s">
        <v>419</v>
      </c>
      <c r="AI122" s="26" t="s">
        <v>419</v>
      </c>
      <c r="AJ122" s="26" t="s">
        <v>419</v>
      </c>
      <c r="AK122" s="26" t="s">
        <v>417</v>
      </c>
      <c r="AL122" s="49" t="s">
        <v>411</v>
      </c>
    </row>
    <row r="123" spans="1:38" s="2" customFormat="1" ht="26.25" customHeight="1" thickBot="1" x14ac:dyDescent="0.45">
      <c r="A123" s="70" t="s">
        <v>262</v>
      </c>
      <c r="B123" s="70" t="s">
        <v>283</v>
      </c>
      <c r="C123" s="71" t="s">
        <v>284</v>
      </c>
      <c r="D123" s="72"/>
      <c r="E123" s="6">
        <v>0.91848648562829116</v>
      </c>
      <c r="F123" s="6">
        <v>0.19967097513658505</v>
      </c>
      <c r="G123" s="6">
        <v>0.19967097513658505</v>
      </c>
      <c r="H123" s="6">
        <v>0.95842068065560815</v>
      </c>
      <c r="I123" s="6">
        <v>2.3275025933940912</v>
      </c>
      <c r="J123" s="6">
        <v>2.2762491165570697</v>
      </c>
      <c r="K123" s="6">
        <v>2.3161833115843864</v>
      </c>
      <c r="L123" s="6">
        <v>0.19967097513658502</v>
      </c>
      <c r="M123" s="6">
        <v>26.636108083220442</v>
      </c>
      <c r="N123" s="6">
        <v>4.392761453004871E-2</v>
      </c>
      <c r="O123" s="6">
        <v>0.35142091624038968</v>
      </c>
      <c r="P123" s="6">
        <v>5.5907873038243815E-2</v>
      </c>
      <c r="Q123" s="6">
        <v>2.5557884817482886E-3</v>
      </c>
      <c r="R123" s="6">
        <v>3.1947356021853605E-2</v>
      </c>
      <c r="S123" s="6">
        <v>2.9151962369941414E-2</v>
      </c>
      <c r="T123" s="6">
        <v>2.0765781414204845E-2</v>
      </c>
      <c r="U123" s="6">
        <v>7.9868390054634014E-3</v>
      </c>
      <c r="V123" s="6">
        <v>0.22363149215297526</v>
      </c>
      <c r="W123" s="6">
        <v>0.19967097513658505</v>
      </c>
      <c r="X123" s="6">
        <v>0.15694138645735586</v>
      </c>
      <c r="Y123" s="6">
        <v>0.43807811944966757</v>
      </c>
      <c r="Z123" s="6">
        <v>0.1868920327278436</v>
      </c>
      <c r="AA123" s="6">
        <v>0.13417889529178514</v>
      </c>
      <c r="AB123" s="6">
        <v>0.91609043392665224</v>
      </c>
      <c r="AC123" s="6" t="s">
        <v>419</v>
      </c>
      <c r="AD123" s="6" t="s">
        <v>419</v>
      </c>
      <c r="AE123" s="60"/>
      <c r="AF123" s="26" t="s">
        <v>419</v>
      </c>
      <c r="AG123" s="26" t="s">
        <v>419</v>
      </c>
      <c r="AH123" s="26" t="s">
        <v>419</v>
      </c>
      <c r="AI123" s="26" t="s">
        <v>419</v>
      </c>
      <c r="AJ123" s="26" t="s">
        <v>419</v>
      </c>
      <c r="AK123" s="26">
        <v>399.34195027317008</v>
      </c>
      <c r="AL123" s="49" t="s">
        <v>435</v>
      </c>
    </row>
    <row r="124" spans="1:38" s="2" customFormat="1" ht="26.25" customHeight="1" thickBot="1" x14ac:dyDescent="0.45">
      <c r="A124" s="70" t="s">
        <v>262</v>
      </c>
      <c r="B124" s="87" t="s">
        <v>285</v>
      </c>
      <c r="C124" s="71" t="s">
        <v>286</v>
      </c>
      <c r="D124" s="72"/>
      <c r="E124" s="6" t="s">
        <v>419</v>
      </c>
      <c r="F124" s="6" t="s">
        <v>419</v>
      </c>
      <c r="G124" s="6" t="s">
        <v>419</v>
      </c>
      <c r="H124" s="6" t="s">
        <v>417</v>
      </c>
      <c r="I124" s="6" t="s">
        <v>436</v>
      </c>
      <c r="J124" s="6" t="s">
        <v>436</v>
      </c>
      <c r="K124" s="6" t="s">
        <v>436</v>
      </c>
      <c r="L124" s="6" t="s">
        <v>436</v>
      </c>
      <c r="M124" s="6" t="s">
        <v>436</v>
      </c>
      <c r="N124" s="6" t="s">
        <v>436</v>
      </c>
      <c r="O124" s="6" t="s">
        <v>436</v>
      </c>
      <c r="P124" s="6" t="s">
        <v>436</v>
      </c>
      <c r="Q124" s="6" t="s">
        <v>436</v>
      </c>
      <c r="R124" s="6" t="s">
        <v>436</v>
      </c>
      <c r="S124" s="6" t="s">
        <v>436</v>
      </c>
      <c r="T124" s="6" t="s">
        <v>436</v>
      </c>
      <c r="U124" s="6" t="s">
        <v>436</v>
      </c>
      <c r="V124" s="6" t="s">
        <v>436</v>
      </c>
      <c r="W124" s="6" t="s">
        <v>436</v>
      </c>
      <c r="X124" s="6" t="s">
        <v>436</v>
      </c>
      <c r="Y124" s="6" t="s">
        <v>436</v>
      </c>
      <c r="Z124" s="6" t="s">
        <v>436</v>
      </c>
      <c r="AA124" s="6" t="s">
        <v>436</v>
      </c>
      <c r="AB124" s="6" t="s">
        <v>436</v>
      </c>
      <c r="AC124" s="6" t="s">
        <v>436</v>
      </c>
      <c r="AD124" s="6" t="s">
        <v>436</v>
      </c>
      <c r="AE124" s="60"/>
      <c r="AF124" s="26" t="s">
        <v>419</v>
      </c>
      <c r="AG124" s="26" t="s">
        <v>419</v>
      </c>
      <c r="AH124" s="26" t="s">
        <v>419</v>
      </c>
      <c r="AI124" s="26" t="s">
        <v>419</v>
      </c>
      <c r="AJ124" s="26" t="s">
        <v>419</v>
      </c>
      <c r="AK124" s="26" t="s">
        <v>417</v>
      </c>
      <c r="AL124" s="49" t="s">
        <v>411</v>
      </c>
    </row>
    <row r="125" spans="1:38" s="2" customFormat="1" ht="26.25" customHeight="1" thickBot="1" x14ac:dyDescent="0.45">
      <c r="A125" s="70" t="s">
        <v>287</v>
      </c>
      <c r="B125" s="70" t="s">
        <v>288</v>
      </c>
      <c r="C125" s="71" t="s">
        <v>289</v>
      </c>
      <c r="D125" s="72"/>
      <c r="E125" s="6" t="s">
        <v>419</v>
      </c>
      <c r="F125" s="6">
        <v>1.0182842013066506</v>
      </c>
      <c r="G125" s="6" t="s">
        <v>419</v>
      </c>
      <c r="H125" s="6" t="s">
        <v>416</v>
      </c>
      <c r="I125" s="6">
        <v>1.4391009029469414E-4</v>
      </c>
      <c r="J125" s="6">
        <v>9.5503969013751558E-4</v>
      </c>
      <c r="K125" s="6">
        <v>2.0191021759528292E-3</v>
      </c>
      <c r="L125" s="6" t="s">
        <v>419</v>
      </c>
      <c r="M125" s="6" t="s">
        <v>416</v>
      </c>
      <c r="N125" s="6" t="s">
        <v>419</v>
      </c>
      <c r="O125" s="6" t="s">
        <v>419</v>
      </c>
      <c r="P125" s="6" t="s">
        <v>416</v>
      </c>
      <c r="Q125" s="6" t="s">
        <v>419</v>
      </c>
      <c r="R125" s="6" t="s">
        <v>419</v>
      </c>
      <c r="S125" s="6" t="s">
        <v>419</v>
      </c>
      <c r="T125" s="6" t="s">
        <v>419</v>
      </c>
      <c r="U125" s="6" t="s">
        <v>419</v>
      </c>
      <c r="V125" s="6" t="s">
        <v>419</v>
      </c>
      <c r="W125" s="6" t="s">
        <v>419</v>
      </c>
      <c r="X125" s="6" t="s">
        <v>419</v>
      </c>
      <c r="Y125" s="6" t="s">
        <v>419</v>
      </c>
      <c r="Z125" s="6" t="s">
        <v>419</v>
      </c>
      <c r="AA125" s="6" t="s">
        <v>419</v>
      </c>
      <c r="AB125" s="6" t="s">
        <v>419</v>
      </c>
      <c r="AC125" s="6" t="s">
        <v>419</v>
      </c>
      <c r="AD125" s="6" t="s">
        <v>419</v>
      </c>
      <c r="AE125" s="60"/>
      <c r="AF125" s="26"/>
      <c r="AG125" s="26"/>
      <c r="AH125" s="26"/>
      <c r="AI125" s="26"/>
      <c r="AJ125" s="26"/>
      <c r="AK125" s="26">
        <v>4360.9118271119423</v>
      </c>
      <c r="AL125" s="49" t="s">
        <v>437</v>
      </c>
    </row>
    <row r="126" spans="1:38" s="2" customFormat="1" ht="26.25" customHeight="1" thickBot="1" x14ac:dyDescent="0.45">
      <c r="A126" s="70" t="s">
        <v>287</v>
      </c>
      <c r="B126" s="70" t="s">
        <v>290</v>
      </c>
      <c r="C126" s="71" t="s">
        <v>291</v>
      </c>
      <c r="D126" s="72"/>
      <c r="E126" s="6" t="s">
        <v>416</v>
      </c>
      <c r="F126" s="6" t="s">
        <v>416</v>
      </c>
      <c r="G126" s="6" t="s">
        <v>416</v>
      </c>
      <c r="H126" s="6">
        <v>1.5146017919999999E-2</v>
      </c>
      <c r="I126" s="6" t="s">
        <v>416</v>
      </c>
      <c r="J126" s="6" t="s">
        <v>416</v>
      </c>
      <c r="K126" s="6" t="s">
        <v>416</v>
      </c>
      <c r="L126" s="6" t="s">
        <v>416</v>
      </c>
      <c r="M126" s="6" t="s">
        <v>416</v>
      </c>
      <c r="N126" s="6" t="s">
        <v>419</v>
      </c>
      <c r="O126" s="6" t="s">
        <v>419</v>
      </c>
      <c r="P126" s="6" t="s">
        <v>419</v>
      </c>
      <c r="Q126" s="6" t="s">
        <v>419</v>
      </c>
      <c r="R126" s="6" t="s">
        <v>419</v>
      </c>
      <c r="S126" s="6" t="s">
        <v>419</v>
      </c>
      <c r="T126" s="6" t="s">
        <v>419</v>
      </c>
      <c r="U126" s="6" t="s">
        <v>419</v>
      </c>
      <c r="V126" s="6" t="s">
        <v>419</v>
      </c>
      <c r="W126" s="6" t="s">
        <v>419</v>
      </c>
      <c r="X126" s="6" t="s">
        <v>419</v>
      </c>
      <c r="Y126" s="6" t="s">
        <v>419</v>
      </c>
      <c r="Z126" s="6" t="s">
        <v>419</v>
      </c>
      <c r="AA126" s="6" t="s">
        <v>419</v>
      </c>
      <c r="AB126" s="6" t="s">
        <v>419</v>
      </c>
      <c r="AC126" s="6" t="s">
        <v>419</v>
      </c>
      <c r="AD126" s="6" t="s">
        <v>419</v>
      </c>
      <c r="AE126" s="60"/>
      <c r="AF126" s="26"/>
      <c r="AG126" s="26"/>
      <c r="AH126" s="26"/>
      <c r="AI126" s="26"/>
      <c r="AJ126" s="26"/>
      <c r="AK126" s="26">
        <v>63.108407999999997</v>
      </c>
      <c r="AL126" s="49" t="s">
        <v>438</v>
      </c>
    </row>
    <row r="127" spans="1:38" s="2" customFormat="1" ht="26.25" customHeight="1" thickBot="1" x14ac:dyDescent="0.45">
      <c r="A127" s="70" t="s">
        <v>287</v>
      </c>
      <c r="B127" s="70" t="s">
        <v>292</v>
      </c>
      <c r="C127" s="71" t="s">
        <v>293</v>
      </c>
      <c r="D127" s="72"/>
      <c r="E127" s="6" t="s">
        <v>416</v>
      </c>
      <c r="F127" s="6" t="s">
        <v>416</v>
      </c>
      <c r="G127" s="6" t="s">
        <v>416</v>
      </c>
      <c r="H127" s="6">
        <v>2.0923913043478262E-2</v>
      </c>
      <c r="I127" s="6" t="s">
        <v>416</v>
      </c>
      <c r="J127" s="6" t="s">
        <v>416</v>
      </c>
      <c r="K127" s="6" t="s">
        <v>416</v>
      </c>
      <c r="L127" s="6" t="s">
        <v>416</v>
      </c>
      <c r="M127" s="6" t="s">
        <v>416</v>
      </c>
      <c r="N127" s="6" t="s">
        <v>416</v>
      </c>
      <c r="O127" s="6" t="s">
        <v>416</v>
      </c>
      <c r="P127" s="6" t="s">
        <v>416</v>
      </c>
      <c r="Q127" s="6" t="s">
        <v>419</v>
      </c>
      <c r="R127" s="6" t="s">
        <v>416</v>
      </c>
      <c r="S127" s="6" t="s">
        <v>419</v>
      </c>
      <c r="T127" s="6" t="s">
        <v>419</v>
      </c>
      <c r="U127" s="6" t="s">
        <v>419</v>
      </c>
      <c r="V127" s="6" t="s">
        <v>416</v>
      </c>
      <c r="W127" s="6" t="s">
        <v>416</v>
      </c>
      <c r="X127" s="6" t="s">
        <v>416</v>
      </c>
      <c r="Y127" s="6" t="s">
        <v>416</v>
      </c>
      <c r="Z127" s="6" t="s">
        <v>416</v>
      </c>
      <c r="AA127" s="6" t="s">
        <v>416</v>
      </c>
      <c r="AB127" s="6" t="s">
        <v>416</v>
      </c>
      <c r="AC127" s="6" t="s">
        <v>416</v>
      </c>
      <c r="AD127" s="6" t="s">
        <v>416</v>
      </c>
      <c r="AE127" s="60"/>
      <c r="AF127" s="26"/>
      <c r="AG127" s="26"/>
      <c r="AH127" s="26"/>
      <c r="AI127" s="26"/>
      <c r="AJ127" s="26"/>
      <c r="AK127" s="26">
        <v>95.108695652173921</v>
      </c>
      <c r="AL127" s="49" t="s">
        <v>447</v>
      </c>
    </row>
    <row r="128" spans="1:38" s="2" customFormat="1" ht="26.25" customHeight="1" thickBot="1" x14ac:dyDescent="0.45">
      <c r="A128" s="70" t="s">
        <v>287</v>
      </c>
      <c r="B128" s="74" t="s">
        <v>294</v>
      </c>
      <c r="C128" s="76" t="s">
        <v>295</v>
      </c>
      <c r="D128" s="72"/>
      <c r="E128" s="6" t="s">
        <v>417</v>
      </c>
      <c r="F128" s="6" t="s">
        <v>417</v>
      </c>
      <c r="G128" s="6" t="s">
        <v>417</v>
      </c>
      <c r="H128" s="6" t="s">
        <v>417</v>
      </c>
      <c r="I128" s="6" t="s">
        <v>417</v>
      </c>
      <c r="J128" s="6" t="s">
        <v>417</v>
      </c>
      <c r="K128" s="6" t="s">
        <v>417</v>
      </c>
      <c r="L128" s="6" t="s">
        <v>417</v>
      </c>
      <c r="M128" s="6" t="s">
        <v>417</v>
      </c>
      <c r="N128" s="6" t="s">
        <v>417</v>
      </c>
      <c r="O128" s="6" t="s">
        <v>417</v>
      </c>
      <c r="P128" s="6" t="s">
        <v>417</v>
      </c>
      <c r="Q128" s="6" t="s">
        <v>417</v>
      </c>
      <c r="R128" s="6" t="s">
        <v>417</v>
      </c>
      <c r="S128" s="6" t="s">
        <v>417</v>
      </c>
      <c r="T128" s="6" t="s">
        <v>417</v>
      </c>
      <c r="U128" s="6" t="s">
        <v>417</v>
      </c>
      <c r="V128" s="6" t="s">
        <v>417</v>
      </c>
      <c r="W128" s="6" t="s">
        <v>417</v>
      </c>
      <c r="X128" s="6" t="s">
        <v>417</v>
      </c>
      <c r="Y128" s="6" t="s">
        <v>417</v>
      </c>
      <c r="Z128" s="6" t="s">
        <v>417</v>
      </c>
      <c r="AA128" s="6" t="s">
        <v>417</v>
      </c>
      <c r="AB128" s="6" t="s">
        <v>417</v>
      </c>
      <c r="AC128" s="6" t="s">
        <v>417</v>
      </c>
      <c r="AD128" s="6" t="s">
        <v>417</v>
      </c>
      <c r="AE128" s="60"/>
      <c r="AF128" s="26"/>
      <c r="AG128" s="26"/>
      <c r="AH128" s="26"/>
      <c r="AI128" s="26"/>
      <c r="AJ128" s="26"/>
      <c r="AK128" s="26"/>
      <c r="AL128" s="49" t="s">
        <v>439</v>
      </c>
    </row>
    <row r="129" spans="1:38" s="2" customFormat="1" ht="26.25" customHeight="1" thickBot="1" x14ac:dyDescent="0.45">
      <c r="A129" s="70" t="s">
        <v>287</v>
      </c>
      <c r="B129" s="74" t="s">
        <v>297</v>
      </c>
      <c r="C129" s="82" t="s">
        <v>298</v>
      </c>
      <c r="D129" s="72"/>
      <c r="E129" s="6">
        <v>6.6989999999999997E-6</v>
      </c>
      <c r="F129" s="6">
        <v>5.6980000000000007E-5</v>
      </c>
      <c r="G129" s="6">
        <v>3.6189999999999998E-7</v>
      </c>
      <c r="H129" s="6" t="s">
        <v>416</v>
      </c>
      <c r="I129" s="6">
        <v>3.0799999999999998E-8</v>
      </c>
      <c r="J129" s="6">
        <v>5.3900000000000006E-8</v>
      </c>
      <c r="K129" s="6">
        <v>7.7000000000000001E-8</v>
      </c>
      <c r="L129" s="6">
        <v>1.0780000000000002E-9</v>
      </c>
      <c r="M129" s="6">
        <v>5.3900000000000005E-7</v>
      </c>
      <c r="N129" s="6">
        <v>1.0009999999999999E-5</v>
      </c>
      <c r="O129" s="6">
        <v>7.7000000000000004E-7</v>
      </c>
      <c r="P129" s="6">
        <v>4.312E-7</v>
      </c>
      <c r="Q129" s="6">
        <v>1.2319999999999999E-7</v>
      </c>
      <c r="R129" s="6" t="s">
        <v>416</v>
      </c>
      <c r="S129" s="6" t="s">
        <v>416</v>
      </c>
      <c r="T129" s="6">
        <v>1.0779999999999999E-6</v>
      </c>
      <c r="U129" s="6" t="s">
        <v>416</v>
      </c>
      <c r="V129" s="6" t="s">
        <v>416</v>
      </c>
      <c r="W129" s="6">
        <v>2.6949999999999999E-3</v>
      </c>
      <c r="X129" s="6" t="s">
        <v>416</v>
      </c>
      <c r="Y129" s="6" t="s">
        <v>416</v>
      </c>
      <c r="Z129" s="6" t="s">
        <v>416</v>
      </c>
      <c r="AA129" s="6" t="s">
        <v>416</v>
      </c>
      <c r="AB129" s="6">
        <v>1.54E-7</v>
      </c>
      <c r="AC129" s="6">
        <v>1.5399999999999998E-5</v>
      </c>
      <c r="AD129" s="6" t="s">
        <v>419</v>
      </c>
      <c r="AE129" s="60"/>
      <c r="AF129" s="26"/>
      <c r="AG129" s="26"/>
      <c r="AH129" s="26"/>
      <c r="AI129" s="26"/>
      <c r="AJ129" s="26"/>
      <c r="AK129" s="26">
        <v>7.7000000000000002E-3</v>
      </c>
      <c r="AL129" s="49" t="s">
        <v>299</v>
      </c>
    </row>
    <row r="130" spans="1:38" s="2" customFormat="1" ht="26.25" customHeight="1" thickBot="1" x14ac:dyDescent="0.45">
      <c r="A130" s="70" t="s">
        <v>287</v>
      </c>
      <c r="B130" s="74" t="s">
        <v>300</v>
      </c>
      <c r="C130" s="88" t="s">
        <v>301</v>
      </c>
      <c r="D130" s="72"/>
      <c r="E130" s="6" t="s">
        <v>417</v>
      </c>
      <c r="F130" s="6" t="s">
        <v>417</v>
      </c>
      <c r="G130" s="6" t="s">
        <v>417</v>
      </c>
      <c r="H130" s="6" t="s">
        <v>417</v>
      </c>
      <c r="I130" s="6" t="s">
        <v>417</v>
      </c>
      <c r="J130" s="6" t="s">
        <v>417</v>
      </c>
      <c r="K130" s="6" t="s">
        <v>417</v>
      </c>
      <c r="L130" s="6" t="s">
        <v>417</v>
      </c>
      <c r="M130" s="6" t="s">
        <v>417</v>
      </c>
      <c r="N130" s="6" t="s">
        <v>417</v>
      </c>
      <c r="O130" s="6" t="s">
        <v>417</v>
      </c>
      <c r="P130" s="6" t="s">
        <v>417</v>
      </c>
      <c r="Q130" s="6" t="s">
        <v>417</v>
      </c>
      <c r="R130" s="6" t="s">
        <v>417</v>
      </c>
      <c r="S130" s="6" t="s">
        <v>417</v>
      </c>
      <c r="T130" s="6" t="s">
        <v>417</v>
      </c>
      <c r="U130" s="6" t="s">
        <v>417</v>
      </c>
      <c r="V130" s="6" t="s">
        <v>417</v>
      </c>
      <c r="W130" s="6" t="s">
        <v>417</v>
      </c>
      <c r="X130" s="6" t="s">
        <v>417</v>
      </c>
      <c r="Y130" s="6" t="s">
        <v>417</v>
      </c>
      <c r="Z130" s="6" t="s">
        <v>417</v>
      </c>
      <c r="AA130" s="6" t="s">
        <v>417</v>
      </c>
      <c r="AB130" s="6" t="s">
        <v>417</v>
      </c>
      <c r="AC130" s="6" t="s">
        <v>417</v>
      </c>
      <c r="AD130" s="6" t="s">
        <v>417</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1.2227321642434986E-2</v>
      </c>
      <c r="F131" s="6">
        <v>3.7213587607410831E-3</v>
      </c>
      <c r="G131" s="6">
        <v>1.1770126137543942E-3</v>
      </c>
      <c r="H131" s="6" t="s">
        <v>416</v>
      </c>
      <c r="I131" s="6" t="s">
        <v>416</v>
      </c>
      <c r="J131" s="6" t="s">
        <v>416</v>
      </c>
      <c r="K131" s="6">
        <v>9.0375855617997811E-4</v>
      </c>
      <c r="L131" s="6">
        <v>2.0786446792139483E-3</v>
      </c>
      <c r="M131" s="6">
        <v>1.2120997106413814E-4</v>
      </c>
      <c r="N131" s="6" t="s">
        <v>419</v>
      </c>
      <c r="O131" s="6" t="s">
        <v>419</v>
      </c>
      <c r="P131" s="6">
        <v>6.1721393160291391E-2</v>
      </c>
      <c r="Q131" s="6">
        <v>1.0632453602117382E-3</v>
      </c>
      <c r="R131" s="6">
        <v>2.1264907204234784E-4</v>
      </c>
      <c r="S131" s="6" t="s">
        <v>419</v>
      </c>
      <c r="T131" s="6">
        <v>1.0632453602117392E-4</v>
      </c>
      <c r="U131" s="6" t="s">
        <v>416</v>
      </c>
      <c r="V131" s="6" t="s">
        <v>416</v>
      </c>
      <c r="W131" s="6">
        <v>1.06E-2</v>
      </c>
      <c r="X131" s="6" t="s">
        <v>416</v>
      </c>
      <c r="Y131" s="6" t="s">
        <v>416</v>
      </c>
      <c r="Z131" s="6" t="s">
        <v>416</v>
      </c>
      <c r="AA131" s="6" t="s">
        <v>416</v>
      </c>
      <c r="AB131" s="6">
        <v>2.1264907204234763E-7</v>
      </c>
      <c r="AC131" s="6">
        <v>0.53162268010586911</v>
      </c>
      <c r="AD131" s="6">
        <v>0.10632453602117381</v>
      </c>
      <c r="AE131" s="60"/>
      <c r="AF131" s="26"/>
      <c r="AG131" s="26"/>
      <c r="AH131" s="26"/>
      <c r="AI131" s="26"/>
      <c r="AJ131" s="26"/>
      <c r="AK131" s="26">
        <v>5.3162268010586899</v>
      </c>
      <c r="AL131" s="49" t="s">
        <v>299</v>
      </c>
    </row>
    <row r="132" spans="1:38" s="2" customFormat="1" ht="26.25" customHeight="1" thickBot="1" x14ac:dyDescent="0.45">
      <c r="A132" s="70" t="s">
        <v>287</v>
      </c>
      <c r="B132" s="74" t="s">
        <v>304</v>
      </c>
      <c r="C132" s="82" t="s">
        <v>305</v>
      </c>
      <c r="D132" s="72"/>
      <c r="E132" s="6" t="s">
        <v>417</v>
      </c>
      <c r="F132" s="6" t="s">
        <v>417</v>
      </c>
      <c r="G132" s="6" t="s">
        <v>417</v>
      </c>
      <c r="H132" s="6" t="s">
        <v>417</v>
      </c>
      <c r="I132" s="6" t="s">
        <v>417</v>
      </c>
      <c r="J132" s="6" t="s">
        <v>417</v>
      </c>
      <c r="K132" s="6" t="s">
        <v>417</v>
      </c>
      <c r="L132" s="6" t="s">
        <v>417</v>
      </c>
      <c r="M132" s="6" t="s">
        <v>417</v>
      </c>
      <c r="N132" s="6" t="s">
        <v>417</v>
      </c>
      <c r="O132" s="6" t="s">
        <v>417</v>
      </c>
      <c r="P132" s="6" t="s">
        <v>417</v>
      </c>
      <c r="Q132" s="6" t="s">
        <v>417</v>
      </c>
      <c r="R132" s="6" t="s">
        <v>417</v>
      </c>
      <c r="S132" s="6" t="s">
        <v>417</v>
      </c>
      <c r="T132" s="6" t="s">
        <v>417</v>
      </c>
      <c r="U132" s="6" t="s">
        <v>417</v>
      </c>
      <c r="V132" s="6" t="s">
        <v>417</v>
      </c>
      <c r="W132" s="6" t="s">
        <v>417</v>
      </c>
      <c r="X132" s="6" t="s">
        <v>417</v>
      </c>
      <c r="Y132" s="6" t="s">
        <v>417</v>
      </c>
      <c r="Z132" s="6" t="s">
        <v>417</v>
      </c>
      <c r="AA132" s="6" t="s">
        <v>417</v>
      </c>
      <c r="AB132" s="6" t="s">
        <v>417</v>
      </c>
      <c r="AC132" s="6" t="s">
        <v>417</v>
      </c>
      <c r="AD132" s="6" t="s">
        <v>417</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416</v>
      </c>
      <c r="F133" s="6" t="s">
        <v>416</v>
      </c>
      <c r="G133" s="6" t="s">
        <v>416</v>
      </c>
      <c r="H133" s="6" t="s">
        <v>416</v>
      </c>
      <c r="I133" s="6">
        <v>2.4637170000000003E-2</v>
      </c>
      <c r="J133" s="6">
        <v>2.8774709999999998E-2</v>
      </c>
      <c r="K133" s="6">
        <v>4.0999260000000003E-2</v>
      </c>
      <c r="L133" s="6" t="s">
        <v>416</v>
      </c>
      <c r="M133" s="6" t="s">
        <v>416</v>
      </c>
      <c r="N133" s="6" t="s">
        <v>416</v>
      </c>
      <c r="O133" s="6" t="s">
        <v>416</v>
      </c>
      <c r="P133" s="6" t="s">
        <v>416</v>
      </c>
      <c r="Q133" s="6" t="s">
        <v>416</v>
      </c>
      <c r="R133" s="6" t="s">
        <v>416</v>
      </c>
      <c r="S133" s="6" t="s">
        <v>416</v>
      </c>
      <c r="T133" s="6" t="s">
        <v>416</v>
      </c>
      <c r="U133" s="6" t="s">
        <v>416</v>
      </c>
      <c r="V133" s="6" t="s">
        <v>416</v>
      </c>
      <c r="W133" s="6" t="s">
        <v>416</v>
      </c>
      <c r="X133" s="6" t="s">
        <v>416</v>
      </c>
      <c r="Y133" s="6" t="s">
        <v>416</v>
      </c>
      <c r="Z133" s="6" t="s">
        <v>416</v>
      </c>
      <c r="AA133" s="6" t="s">
        <v>416</v>
      </c>
      <c r="AB133" s="6" t="s">
        <v>416</v>
      </c>
      <c r="AC133" s="6" t="s">
        <v>416</v>
      </c>
      <c r="AD133" s="6" t="s">
        <v>416</v>
      </c>
      <c r="AE133" s="60"/>
      <c r="AF133" s="26"/>
      <c r="AG133" s="26"/>
      <c r="AH133" s="26"/>
      <c r="AI133" s="26"/>
      <c r="AJ133" s="26"/>
      <c r="AK133" s="26">
        <v>18.806999999999999</v>
      </c>
      <c r="AL133" s="49" t="s">
        <v>440</v>
      </c>
    </row>
    <row r="134" spans="1:38" s="2" customFormat="1" ht="26.25" customHeight="1" thickBot="1" x14ac:dyDescent="0.45">
      <c r="A134" s="70" t="s">
        <v>287</v>
      </c>
      <c r="B134" s="74" t="s">
        <v>308</v>
      </c>
      <c r="C134" s="71" t="s">
        <v>309</v>
      </c>
      <c r="D134" s="72"/>
      <c r="E134" s="6" t="s">
        <v>417</v>
      </c>
      <c r="F134" s="6" t="s">
        <v>417</v>
      </c>
      <c r="G134" s="6" t="s">
        <v>417</v>
      </c>
      <c r="H134" s="6" t="s">
        <v>417</v>
      </c>
      <c r="I134" s="6" t="s">
        <v>417</v>
      </c>
      <c r="J134" s="6" t="s">
        <v>417</v>
      </c>
      <c r="K134" s="6" t="s">
        <v>417</v>
      </c>
      <c r="L134" s="6" t="s">
        <v>417</v>
      </c>
      <c r="M134" s="6" t="s">
        <v>417</v>
      </c>
      <c r="N134" s="6" t="s">
        <v>417</v>
      </c>
      <c r="O134" s="6" t="s">
        <v>417</v>
      </c>
      <c r="P134" s="6" t="s">
        <v>417</v>
      </c>
      <c r="Q134" s="6" t="s">
        <v>417</v>
      </c>
      <c r="R134" s="6" t="s">
        <v>417</v>
      </c>
      <c r="S134" s="6" t="s">
        <v>417</v>
      </c>
      <c r="T134" s="6" t="s">
        <v>417</v>
      </c>
      <c r="U134" s="6" t="s">
        <v>417</v>
      </c>
      <c r="V134" s="6" t="s">
        <v>417</v>
      </c>
      <c r="W134" s="6" t="s">
        <v>417</v>
      </c>
      <c r="X134" s="6" t="s">
        <v>417</v>
      </c>
      <c r="Y134" s="6" t="s">
        <v>417</v>
      </c>
      <c r="Z134" s="6" t="s">
        <v>417</v>
      </c>
      <c r="AA134" s="6" t="s">
        <v>417</v>
      </c>
      <c r="AB134" s="6" t="s">
        <v>417</v>
      </c>
      <c r="AC134" s="6" t="s">
        <v>417</v>
      </c>
      <c r="AD134" s="6" t="s">
        <v>417</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5.9522258916000022</v>
      </c>
      <c r="F135" s="6">
        <v>1.1928308400000005</v>
      </c>
      <c r="G135" s="6">
        <v>0.2266378596000001</v>
      </c>
      <c r="H135" s="6" t="s">
        <v>416</v>
      </c>
      <c r="I135" s="6">
        <v>5.4989501724000034</v>
      </c>
      <c r="J135" s="6">
        <v>5.8329428076000029</v>
      </c>
      <c r="K135" s="6">
        <v>5.9402975832000031</v>
      </c>
      <c r="L135" s="6">
        <v>3.0519173456820017</v>
      </c>
      <c r="M135" s="6">
        <v>75.005203219200041</v>
      </c>
      <c r="N135" s="6">
        <v>0.79919666280000035</v>
      </c>
      <c r="O135" s="6">
        <v>8.3498158800000055E-2</v>
      </c>
      <c r="P135" s="6" t="s">
        <v>416</v>
      </c>
      <c r="Q135" s="6">
        <v>4.7713233600000023E-2</v>
      </c>
      <c r="R135" s="6">
        <v>1.1928308400000006E-2</v>
      </c>
      <c r="S135" s="6">
        <v>0.16699631760000011</v>
      </c>
      <c r="T135" s="6" t="s">
        <v>416</v>
      </c>
      <c r="U135" s="6">
        <v>3.5784925200000012E-2</v>
      </c>
      <c r="V135" s="6">
        <v>21.530596662000011</v>
      </c>
      <c r="W135" s="6" t="s">
        <v>416</v>
      </c>
      <c r="X135" s="6">
        <v>4.510718020800001E-3</v>
      </c>
      <c r="Y135" s="6">
        <v>8.4575962890000023E-3</v>
      </c>
      <c r="Z135" s="6">
        <v>1.9170551588400007E-2</v>
      </c>
      <c r="AA135" s="6" t="s">
        <v>416</v>
      </c>
      <c r="AB135" s="6">
        <v>3.213886589820001E-2</v>
      </c>
      <c r="AC135" s="6" t="s">
        <v>416</v>
      </c>
      <c r="AD135" s="6" t="s">
        <v>419</v>
      </c>
      <c r="AE135" s="60"/>
      <c r="AF135" s="26"/>
      <c r="AG135" s="26"/>
      <c r="AH135" s="26"/>
      <c r="AI135" s="26"/>
      <c r="AJ135" s="26"/>
      <c r="AK135" s="26">
        <v>1192.8308400000005</v>
      </c>
      <c r="AL135" s="49" t="s">
        <v>448</v>
      </c>
    </row>
    <row r="136" spans="1:38" s="2" customFormat="1" ht="26.25" customHeight="1" thickBot="1" x14ac:dyDescent="0.45">
      <c r="A136" s="70" t="s">
        <v>287</v>
      </c>
      <c r="B136" s="70" t="s">
        <v>312</v>
      </c>
      <c r="C136" s="71" t="s">
        <v>313</v>
      </c>
      <c r="D136" s="72"/>
      <c r="E136" s="6" t="s">
        <v>419</v>
      </c>
      <c r="F136" s="6">
        <v>9.1123682625000001E-3</v>
      </c>
      <c r="G136" s="6" t="s">
        <v>419</v>
      </c>
      <c r="H136" s="6" t="s">
        <v>416</v>
      </c>
      <c r="I136" s="6" t="s">
        <v>416</v>
      </c>
      <c r="J136" s="6" t="s">
        <v>416</v>
      </c>
      <c r="K136" s="6" t="s">
        <v>416</v>
      </c>
      <c r="L136" s="6" t="s">
        <v>416</v>
      </c>
      <c r="M136" s="6" t="s">
        <v>419</v>
      </c>
      <c r="N136" s="6" t="s">
        <v>416</v>
      </c>
      <c r="O136" s="6" t="s">
        <v>416</v>
      </c>
      <c r="P136" s="6" t="s">
        <v>416</v>
      </c>
      <c r="Q136" s="6" t="s">
        <v>416</v>
      </c>
      <c r="R136" s="6" t="s">
        <v>416</v>
      </c>
      <c r="S136" s="6" t="s">
        <v>416</v>
      </c>
      <c r="T136" s="6" t="s">
        <v>416</v>
      </c>
      <c r="U136" s="6" t="s">
        <v>416</v>
      </c>
      <c r="V136" s="6" t="s">
        <v>416</v>
      </c>
      <c r="W136" s="6" t="s">
        <v>419</v>
      </c>
      <c r="X136" s="6" t="s">
        <v>419</v>
      </c>
      <c r="Y136" s="6" t="s">
        <v>419</v>
      </c>
      <c r="Z136" s="6" t="s">
        <v>419</v>
      </c>
      <c r="AA136" s="6" t="s">
        <v>419</v>
      </c>
      <c r="AB136" s="6" t="s">
        <v>419</v>
      </c>
      <c r="AC136" s="6" t="s">
        <v>419</v>
      </c>
      <c r="AD136" s="6" t="s">
        <v>419</v>
      </c>
      <c r="AE136" s="60"/>
      <c r="AF136" s="26"/>
      <c r="AG136" s="26"/>
      <c r="AH136" s="26"/>
      <c r="AI136" s="26"/>
      <c r="AJ136" s="26"/>
      <c r="AK136" s="26">
        <v>607.49121749999995</v>
      </c>
      <c r="AL136" s="49" t="s">
        <v>441</v>
      </c>
    </row>
    <row r="137" spans="1:38" s="2" customFormat="1" ht="26.25" customHeight="1" thickBot="1" x14ac:dyDescent="0.45">
      <c r="A137" s="70" t="s">
        <v>287</v>
      </c>
      <c r="B137" s="70" t="s">
        <v>314</v>
      </c>
      <c r="C137" s="71" t="s">
        <v>315</v>
      </c>
      <c r="D137" s="72"/>
      <c r="E137" s="6" t="s">
        <v>418</v>
      </c>
      <c r="F137" s="6" t="s">
        <v>418</v>
      </c>
      <c r="G137" s="6" t="s">
        <v>418</v>
      </c>
      <c r="H137" s="6" t="s">
        <v>418</v>
      </c>
      <c r="I137" s="6" t="s">
        <v>418</v>
      </c>
      <c r="J137" s="6" t="s">
        <v>418</v>
      </c>
      <c r="K137" s="6" t="s">
        <v>418</v>
      </c>
      <c r="L137" s="6" t="s">
        <v>418</v>
      </c>
      <c r="M137" s="6" t="s">
        <v>418</v>
      </c>
      <c r="N137" s="6" t="s">
        <v>418</v>
      </c>
      <c r="O137" s="6" t="s">
        <v>418</v>
      </c>
      <c r="P137" s="6" t="s">
        <v>418</v>
      </c>
      <c r="Q137" s="6" t="s">
        <v>418</v>
      </c>
      <c r="R137" s="6" t="s">
        <v>418</v>
      </c>
      <c r="S137" s="6" t="s">
        <v>418</v>
      </c>
      <c r="T137" s="6" t="s">
        <v>418</v>
      </c>
      <c r="U137" s="6" t="s">
        <v>418</v>
      </c>
      <c r="V137" s="6" t="s">
        <v>418</v>
      </c>
      <c r="W137" s="6" t="s">
        <v>418</v>
      </c>
      <c r="X137" s="6" t="s">
        <v>418</v>
      </c>
      <c r="Y137" s="6" t="s">
        <v>418</v>
      </c>
      <c r="Z137" s="6" t="s">
        <v>418</v>
      </c>
      <c r="AA137" s="6" t="s">
        <v>418</v>
      </c>
      <c r="AB137" s="6" t="s">
        <v>418</v>
      </c>
      <c r="AC137" s="6" t="s">
        <v>418</v>
      </c>
      <c r="AD137" s="6" t="s">
        <v>418</v>
      </c>
      <c r="AE137" s="60"/>
      <c r="AF137" s="26"/>
      <c r="AG137" s="26"/>
      <c r="AH137" s="26"/>
      <c r="AI137" s="26"/>
      <c r="AJ137" s="26"/>
      <c r="AK137" s="26"/>
      <c r="AL137" s="49" t="s">
        <v>442</v>
      </c>
    </row>
    <row r="138" spans="1:38" s="2" customFormat="1" ht="26.25" customHeight="1" thickBot="1" x14ac:dyDescent="0.45">
      <c r="A138" s="74" t="s">
        <v>287</v>
      </c>
      <c r="B138" s="74" t="s">
        <v>316</v>
      </c>
      <c r="C138" s="76" t="s">
        <v>317</v>
      </c>
      <c r="D138" s="73"/>
      <c r="E138" s="6" t="s">
        <v>417</v>
      </c>
      <c r="F138" s="6" t="s">
        <v>417</v>
      </c>
      <c r="G138" s="6" t="s">
        <v>417</v>
      </c>
      <c r="H138" s="6" t="s">
        <v>417</v>
      </c>
      <c r="I138" s="6" t="s">
        <v>417</v>
      </c>
      <c r="J138" s="6" t="s">
        <v>417</v>
      </c>
      <c r="K138" s="6" t="s">
        <v>417</v>
      </c>
      <c r="L138" s="6" t="s">
        <v>417</v>
      </c>
      <c r="M138" s="6" t="s">
        <v>417</v>
      </c>
      <c r="N138" s="6" t="s">
        <v>417</v>
      </c>
      <c r="O138" s="6" t="s">
        <v>417</v>
      </c>
      <c r="P138" s="6" t="s">
        <v>417</v>
      </c>
      <c r="Q138" s="6" t="s">
        <v>417</v>
      </c>
      <c r="R138" s="6" t="s">
        <v>417</v>
      </c>
      <c r="S138" s="6" t="s">
        <v>417</v>
      </c>
      <c r="T138" s="6" t="s">
        <v>417</v>
      </c>
      <c r="U138" s="6" t="s">
        <v>417</v>
      </c>
      <c r="V138" s="6" t="s">
        <v>417</v>
      </c>
      <c r="W138" s="6" t="s">
        <v>417</v>
      </c>
      <c r="X138" s="6" t="s">
        <v>417</v>
      </c>
      <c r="Y138" s="6" t="s">
        <v>417</v>
      </c>
      <c r="Z138" s="6" t="s">
        <v>417</v>
      </c>
      <c r="AA138" s="6" t="s">
        <v>417</v>
      </c>
      <c r="AB138" s="6" t="s">
        <v>417</v>
      </c>
      <c r="AC138" s="6" t="s">
        <v>417</v>
      </c>
      <c r="AD138" s="6" t="s">
        <v>417</v>
      </c>
      <c r="AE138" s="60"/>
      <c r="AF138" s="26"/>
      <c r="AG138" s="26"/>
      <c r="AH138" s="26"/>
      <c r="AI138" s="26"/>
      <c r="AJ138" s="26"/>
      <c r="AK138" s="26"/>
      <c r="AL138" s="49" t="s">
        <v>442</v>
      </c>
    </row>
    <row r="139" spans="1:38" s="2" customFormat="1" ht="26.25" customHeight="1" thickBot="1" x14ac:dyDescent="0.45">
      <c r="A139" s="74" t="s">
        <v>287</v>
      </c>
      <c r="B139" s="74" t="s">
        <v>318</v>
      </c>
      <c r="C139" s="76" t="s">
        <v>376</v>
      </c>
      <c r="D139" s="73"/>
      <c r="E139" s="6" t="s">
        <v>416</v>
      </c>
      <c r="F139" s="6" t="s">
        <v>416</v>
      </c>
      <c r="G139" s="6" t="s">
        <v>416</v>
      </c>
      <c r="H139" s="6" t="s">
        <v>419</v>
      </c>
      <c r="I139" s="6">
        <v>3.2602469999999995E-2</v>
      </c>
      <c r="J139" s="6">
        <v>3.2602469999999995E-2</v>
      </c>
      <c r="K139" s="6">
        <v>3.2602469999999995E-2</v>
      </c>
      <c r="L139" s="6" t="s">
        <v>416</v>
      </c>
      <c r="M139" s="6" t="s">
        <v>416</v>
      </c>
      <c r="N139" s="6">
        <v>9.48E-5</v>
      </c>
      <c r="O139" s="6">
        <v>1.9028E-4</v>
      </c>
      <c r="P139" s="6">
        <v>1.9028E-4</v>
      </c>
      <c r="Q139" s="6">
        <v>3.0211000000000002E-4</v>
      </c>
      <c r="R139" s="6">
        <v>2.8806999999999997E-4</v>
      </c>
      <c r="S139" s="6">
        <v>6.7288999999999999E-4</v>
      </c>
      <c r="T139" s="6" t="s">
        <v>416</v>
      </c>
      <c r="U139" s="6" t="s">
        <v>416</v>
      </c>
      <c r="V139" s="6" t="s">
        <v>416</v>
      </c>
      <c r="W139" s="6">
        <v>0.32943</v>
      </c>
      <c r="X139" s="6" t="s">
        <v>416</v>
      </c>
      <c r="Y139" s="6" t="s">
        <v>416</v>
      </c>
      <c r="Z139" s="6" t="s">
        <v>416</v>
      </c>
      <c r="AA139" s="6" t="s">
        <v>416</v>
      </c>
      <c r="AB139" s="6" t="s">
        <v>416</v>
      </c>
      <c r="AC139" s="6" t="s">
        <v>416</v>
      </c>
      <c r="AD139" s="6" t="s">
        <v>416</v>
      </c>
      <c r="AE139" s="60"/>
      <c r="AF139" s="26"/>
      <c r="AG139" s="26"/>
      <c r="AH139" s="26"/>
      <c r="AI139" s="26"/>
      <c r="AJ139" s="26"/>
      <c r="AK139" s="26">
        <v>736</v>
      </c>
      <c r="AL139" s="49" t="s">
        <v>443</v>
      </c>
    </row>
    <row r="140" spans="1:38" s="2" customFormat="1" ht="26.25" customHeight="1" thickBot="1" x14ac:dyDescent="0.45">
      <c r="A140" s="70" t="s">
        <v>320</v>
      </c>
      <c r="B140" s="74" t="s">
        <v>321</v>
      </c>
      <c r="C140" s="71" t="s">
        <v>377</v>
      </c>
      <c r="D140" s="72"/>
      <c r="E140" s="6" t="s">
        <v>417</v>
      </c>
      <c r="F140" s="6" t="s">
        <v>417</v>
      </c>
      <c r="G140" s="6" t="s">
        <v>417</v>
      </c>
      <c r="H140" s="6" t="s">
        <v>417</v>
      </c>
      <c r="I140" s="6" t="s">
        <v>417</v>
      </c>
      <c r="J140" s="6" t="s">
        <v>417</v>
      </c>
      <c r="K140" s="6" t="s">
        <v>417</v>
      </c>
      <c r="L140" s="6" t="s">
        <v>417</v>
      </c>
      <c r="M140" s="6" t="s">
        <v>417</v>
      </c>
      <c r="N140" s="6" t="s">
        <v>417</v>
      </c>
      <c r="O140" s="6" t="s">
        <v>417</v>
      </c>
      <c r="P140" s="6" t="s">
        <v>417</v>
      </c>
      <c r="Q140" s="6" t="s">
        <v>417</v>
      </c>
      <c r="R140" s="6" t="s">
        <v>417</v>
      </c>
      <c r="S140" s="6" t="s">
        <v>417</v>
      </c>
      <c r="T140" s="6" t="s">
        <v>417</v>
      </c>
      <c r="U140" s="6" t="s">
        <v>417</v>
      </c>
      <c r="V140" s="6" t="s">
        <v>417</v>
      </c>
      <c r="W140" s="6" t="s">
        <v>417</v>
      </c>
      <c r="X140" s="6" t="s">
        <v>417</v>
      </c>
      <c r="Y140" s="6" t="s">
        <v>417</v>
      </c>
      <c r="Z140" s="6" t="s">
        <v>417</v>
      </c>
      <c r="AA140" s="6" t="s">
        <v>417</v>
      </c>
      <c r="AB140" s="6" t="s">
        <v>417</v>
      </c>
      <c r="AC140" s="6" t="s">
        <v>417</v>
      </c>
      <c r="AD140" s="6" t="s">
        <v>417</v>
      </c>
      <c r="AE140" s="60"/>
      <c r="AF140" s="26"/>
      <c r="AG140" s="26"/>
      <c r="AH140" s="26"/>
      <c r="AI140" s="26"/>
      <c r="AJ140" s="26"/>
      <c r="AK140" s="26"/>
      <c r="AL140" s="49" t="s">
        <v>419</v>
      </c>
    </row>
    <row r="141" spans="1:38" s="9" customFormat="1" ht="37.5" customHeight="1" thickBot="1" x14ac:dyDescent="0.45">
      <c r="A141" s="89"/>
      <c r="B141" s="90" t="s">
        <v>322</v>
      </c>
      <c r="C141" s="91" t="s">
        <v>387</v>
      </c>
      <c r="D141" s="89" t="s">
        <v>141</v>
      </c>
      <c r="E141" s="20">
        <f>SUM(E14:E140)</f>
        <v>269.09335730965131</v>
      </c>
      <c r="F141" s="20">
        <f t="shared" ref="F141:AD141" si="0">SUM(F14:F140)</f>
        <v>171.97509758771082</v>
      </c>
      <c r="G141" s="20">
        <f t="shared" si="0"/>
        <v>104.51624462748079</v>
      </c>
      <c r="H141" s="20">
        <f t="shared" si="0"/>
        <v>65.305880111474977</v>
      </c>
      <c r="I141" s="20">
        <f t="shared" si="0"/>
        <v>44.976103430330248</v>
      </c>
      <c r="J141" s="20">
        <f t="shared" si="0"/>
        <v>75.627053417459621</v>
      </c>
      <c r="K141" s="20">
        <f t="shared" si="0"/>
        <v>127.13775214609616</v>
      </c>
      <c r="L141" s="20">
        <f t="shared" si="0"/>
        <v>8.8244577699011284</v>
      </c>
      <c r="M141" s="20">
        <f t="shared" si="0"/>
        <v>559.45519224607756</v>
      </c>
      <c r="N141" s="20">
        <f t="shared" si="0"/>
        <v>26.899915457103006</v>
      </c>
      <c r="O141" s="20">
        <f t="shared" si="0"/>
        <v>4.0528923602125628</v>
      </c>
      <c r="P141" s="20">
        <f t="shared" si="0"/>
        <v>1.5653593003707968</v>
      </c>
      <c r="Q141" s="20">
        <f t="shared" si="0"/>
        <v>3.4807717990064986</v>
      </c>
      <c r="R141" s="20">
        <f>SUM(R14:R140)</f>
        <v>14.591497698029437</v>
      </c>
      <c r="S141" s="20">
        <f t="shared" si="0"/>
        <v>29.61654921199003</v>
      </c>
      <c r="T141" s="20">
        <f t="shared" si="0"/>
        <v>33.813686540376885</v>
      </c>
      <c r="U141" s="20">
        <f t="shared" si="0"/>
        <v>13.071455149629434</v>
      </c>
      <c r="V141" s="20">
        <f t="shared" si="0"/>
        <v>70.500281882162682</v>
      </c>
      <c r="W141" s="20">
        <f t="shared" si="0"/>
        <v>26.752395789934358</v>
      </c>
      <c r="X141" s="20">
        <f t="shared" si="0"/>
        <v>5.6032025732811848</v>
      </c>
      <c r="Y141" s="20">
        <f t="shared" si="0"/>
        <v>6.2933951553813161</v>
      </c>
      <c r="Z141" s="20">
        <f t="shared" si="0"/>
        <v>3.2817524100509456</v>
      </c>
      <c r="AA141" s="20">
        <f t="shared" si="0"/>
        <v>2.5865381501518843</v>
      </c>
      <c r="AB141" s="20">
        <f t="shared" si="0"/>
        <v>18.256012932514402</v>
      </c>
      <c r="AC141" s="20">
        <f t="shared" si="0"/>
        <v>10.459376077037653</v>
      </c>
      <c r="AD141" s="20">
        <f t="shared" si="0"/>
        <v>50.763675084542939</v>
      </c>
      <c r="AE141" s="61"/>
      <c r="AF141" s="20"/>
      <c r="AG141" s="20"/>
      <c r="AH141" s="20"/>
      <c r="AI141" s="20"/>
      <c r="AJ141" s="20"/>
      <c r="AK141" s="20"/>
      <c r="AL141" s="50"/>
    </row>
    <row r="142" spans="1:38" s="19" customFormat="1" ht="15" customHeight="1" thickBot="1" x14ac:dyDescent="0.6">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4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4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4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4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4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4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4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6">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4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45">
      <c r="A152" s="101"/>
      <c r="B152" s="102" t="s">
        <v>366</v>
      </c>
      <c r="C152" s="103" t="s">
        <v>363</v>
      </c>
      <c r="D152" s="101" t="s">
        <v>296</v>
      </c>
      <c r="E152" s="14">
        <f>SUM(E$141, E$151, IF(AND(ISNUMBER(SEARCH($B$4,"AT|BE|CH|GB|IE|LT|LU|NL")),SUM(E$143:E$149)&gt;0),SUM(E$143:E$149)-SUM(E$27:E$33),0))</f>
        <v>269.09335730965131</v>
      </c>
      <c r="F152" s="14">
        <f t="shared" ref="F152:AD152" si="1">SUM(F$141, F$151, IF(AND(ISNUMBER(SEARCH($B$4,"AT|BE|CH|GB|IE|LT|LU|NL")),SUM(F$143:F$149)&gt;0),SUM(F$143:F$149)-SUM(F$27:F$33),0))</f>
        <v>171.97509758771082</v>
      </c>
      <c r="G152" s="14">
        <f t="shared" si="1"/>
        <v>104.51624462748079</v>
      </c>
      <c r="H152" s="14">
        <f t="shared" si="1"/>
        <v>65.305880111474977</v>
      </c>
      <c r="I152" s="14">
        <f t="shared" si="1"/>
        <v>44.976103430330248</v>
      </c>
      <c r="J152" s="14">
        <f t="shared" si="1"/>
        <v>75.627053417459621</v>
      </c>
      <c r="K152" s="14">
        <f t="shared" si="1"/>
        <v>127.13775214609616</v>
      </c>
      <c r="L152" s="14">
        <f t="shared" si="1"/>
        <v>8.8244577699011284</v>
      </c>
      <c r="M152" s="14">
        <f t="shared" si="1"/>
        <v>559.45519224607756</v>
      </c>
      <c r="N152" s="14">
        <f t="shared" si="1"/>
        <v>26.899915457103006</v>
      </c>
      <c r="O152" s="14">
        <f t="shared" si="1"/>
        <v>4.0528923602125628</v>
      </c>
      <c r="P152" s="14">
        <f t="shared" si="1"/>
        <v>1.5653593003707968</v>
      </c>
      <c r="Q152" s="14">
        <f t="shared" si="1"/>
        <v>3.4807717990064986</v>
      </c>
      <c r="R152" s="14">
        <f t="shared" si="1"/>
        <v>14.591497698029437</v>
      </c>
      <c r="S152" s="14">
        <f t="shared" si="1"/>
        <v>29.61654921199003</v>
      </c>
      <c r="T152" s="14">
        <f t="shared" si="1"/>
        <v>33.813686540376885</v>
      </c>
      <c r="U152" s="14">
        <f t="shared" si="1"/>
        <v>13.071455149629434</v>
      </c>
      <c r="V152" s="14">
        <f t="shared" si="1"/>
        <v>70.500281882162682</v>
      </c>
      <c r="W152" s="14">
        <f t="shared" si="1"/>
        <v>26.752395789934358</v>
      </c>
      <c r="X152" s="14">
        <f t="shared" si="1"/>
        <v>5.6032025732811848</v>
      </c>
      <c r="Y152" s="14">
        <f t="shared" si="1"/>
        <v>6.2933951553813161</v>
      </c>
      <c r="Z152" s="14">
        <f t="shared" si="1"/>
        <v>3.2817524100509456</v>
      </c>
      <c r="AA152" s="14">
        <f t="shared" si="1"/>
        <v>2.5865381501518843</v>
      </c>
      <c r="AB152" s="14">
        <f t="shared" si="1"/>
        <v>18.256012932514402</v>
      </c>
      <c r="AC152" s="14">
        <f t="shared" si="1"/>
        <v>10.459376077037653</v>
      </c>
      <c r="AD152" s="14">
        <f t="shared" si="1"/>
        <v>50.763675084542939</v>
      </c>
      <c r="AE152" s="63"/>
      <c r="AF152" s="14"/>
      <c r="AG152" s="14"/>
      <c r="AH152" s="14"/>
      <c r="AI152" s="14"/>
      <c r="AJ152" s="14"/>
      <c r="AK152" s="14"/>
      <c r="AL152" s="54"/>
    </row>
    <row r="153" spans="1:38" s="2" customFormat="1" ht="26.25" customHeight="1" thickBot="1" x14ac:dyDescent="0.4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45">
      <c r="A154" s="101"/>
      <c r="B154" s="102" t="s">
        <v>367</v>
      </c>
      <c r="C154" s="103" t="s">
        <v>364</v>
      </c>
      <c r="D154" s="101" t="s">
        <v>323</v>
      </c>
      <c r="E154" s="14">
        <f>SUM(E$141, E$153, -1 * IF(OR($B$6=2005,$B$6&gt;=2020),SUM(E$99:E$122),0), IF(AND(ISNUMBER(SEARCH($B$4,"AT|BE|CH|GB|IE|LT|LU|NL")),SUM(E$143:E$149)&gt;0),SUM(E$143:E$149)-SUM(E$27:E$33),0))</f>
        <v>269.09335730965131</v>
      </c>
      <c r="F154" s="14">
        <f>SUM(F$141, F$153, -1 * IF(OR($B$6=2005,$B$6&gt;=2020),SUM(F$99:F$122),0), IF(AND(ISNUMBER(SEARCH($B$4,"AT|BE|CH|GB|IE|LT|LU|NL")),SUM(F$143:F$149)&gt;0),SUM(F$143:F$149)-SUM(F$27:F$33),0))</f>
        <v>171.97509758771082</v>
      </c>
      <c r="G154" s="14">
        <f>SUM(G$141, G$153, IF(AND(ISNUMBER(SEARCH($B$4,"AT|BE|CH|GB|IE|LT|LU|NL")),SUM(G$143:G$149)&gt;0),SUM(G$143:G$149)-SUM(G$27:G$33),0))</f>
        <v>104.51624462748079</v>
      </c>
      <c r="H154" s="14">
        <f>SUM(H$141, H$153, IF(AND(ISNUMBER(SEARCH($B$4,"AT|BE|CH|GB|IE|LT|LU|NL")),SUM(H$143:H$149)&gt;0),SUM(H$143:H$149)-SUM(H$27:H$33),0))</f>
        <v>65.305880111474977</v>
      </c>
      <c r="I154" s="14">
        <f t="shared" ref="I154:AD154" si="2">SUM(I$141, I$153, IF(AND(ISNUMBER(SEARCH($B$4,"AT|BE|CH|GB|IE|LT|LU|NL")),SUM(I$143:I$149)&gt;0),SUM(I$143:I$149)-SUM(I$27:I$33),0))</f>
        <v>44.976103430330248</v>
      </c>
      <c r="J154" s="14">
        <f t="shared" si="2"/>
        <v>75.627053417459621</v>
      </c>
      <c r="K154" s="14">
        <f t="shared" si="2"/>
        <v>127.13775214609616</v>
      </c>
      <c r="L154" s="14">
        <f t="shared" si="2"/>
        <v>8.8244577699011284</v>
      </c>
      <c r="M154" s="14">
        <f t="shared" si="2"/>
        <v>559.45519224607756</v>
      </c>
      <c r="N154" s="14">
        <f t="shared" si="2"/>
        <v>26.899915457103006</v>
      </c>
      <c r="O154" s="14">
        <f t="shared" si="2"/>
        <v>4.0528923602125628</v>
      </c>
      <c r="P154" s="14">
        <f t="shared" si="2"/>
        <v>1.5653593003707968</v>
      </c>
      <c r="Q154" s="14">
        <f t="shared" si="2"/>
        <v>3.4807717990064986</v>
      </c>
      <c r="R154" s="14">
        <f t="shared" si="2"/>
        <v>14.591497698029437</v>
      </c>
      <c r="S154" s="14">
        <f t="shared" si="2"/>
        <v>29.61654921199003</v>
      </c>
      <c r="T154" s="14">
        <f t="shared" si="2"/>
        <v>33.813686540376885</v>
      </c>
      <c r="U154" s="14">
        <f t="shared" si="2"/>
        <v>13.071455149629434</v>
      </c>
      <c r="V154" s="14">
        <f t="shared" si="2"/>
        <v>70.500281882162682</v>
      </c>
      <c r="W154" s="14">
        <f t="shared" si="2"/>
        <v>26.752395789934358</v>
      </c>
      <c r="X154" s="14">
        <f t="shared" si="2"/>
        <v>5.6032025732811848</v>
      </c>
      <c r="Y154" s="14">
        <f t="shared" si="2"/>
        <v>6.2933951553813161</v>
      </c>
      <c r="Z154" s="14">
        <f t="shared" si="2"/>
        <v>3.2817524100509456</v>
      </c>
      <c r="AA154" s="14">
        <f t="shared" si="2"/>
        <v>2.5865381501518843</v>
      </c>
      <c r="AB154" s="14">
        <f t="shared" si="2"/>
        <v>18.256012932514402</v>
      </c>
      <c r="AC154" s="14">
        <f t="shared" si="2"/>
        <v>10.459376077037653</v>
      </c>
      <c r="AD154" s="14">
        <f t="shared" si="2"/>
        <v>50.763675084542939</v>
      </c>
      <c r="AE154" s="65"/>
      <c r="AF154" s="14"/>
      <c r="AG154" s="14"/>
      <c r="AH154" s="14"/>
      <c r="AI154" s="14"/>
      <c r="AJ154" s="14"/>
      <c r="AK154" s="14"/>
      <c r="AL154" s="54"/>
    </row>
    <row r="155" spans="1:38" s="2" customFormat="1" ht="15" customHeight="1" thickBot="1" x14ac:dyDescent="0.6">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4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45">
      <c r="A157" s="57" t="s">
        <v>326</v>
      </c>
      <c r="B157" s="57" t="s">
        <v>327</v>
      </c>
      <c r="C157" s="108" t="s">
        <v>328</v>
      </c>
      <c r="D157" s="109"/>
      <c r="E157" s="23">
        <v>11.936714035119001</v>
      </c>
      <c r="F157" s="23">
        <v>1.6880617434000003E-2</v>
      </c>
      <c r="G157" s="23">
        <v>0.67837220171900003</v>
      </c>
      <c r="H157" s="23" t="s">
        <v>416</v>
      </c>
      <c r="I157" s="23">
        <v>0.165946036362</v>
      </c>
      <c r="J157" s="23">
        <v>0.165946036362</v>
      </c>
      <c r="K157" s="23" t="s">
        <v>416</v>
      </c>
      <c r="L157" s="23">
        <v>7.9654097453759967E-2</v>
      </c>
      <c r="M157" s="23">
        <v>1.5763617171440001</v>
      </c>
      <c r="N157" s="23" t="s">
        <v>416</v>
      </c>
      <c r="O157" s="23" t="s">
        <v>416</v>
      </c>
      <c r="P157" s="23" t="s">
        <v>416</v>
      </c>
      <c r="Q157" s="23" t="s">
        <v>416</v>
      </c>
      <c r="R157" s="23" t="s">
        <v>416</v>
      </c>
      <c r="S157" s="23" t="s">
        <v>416</v>
      </c>
      <c r="T157" s="23" t="s">
        <v>416</v>
      </c>
      <c r="U157" s="23" t="s">
        <v>416</v>
      </c>
      <c r="V157" s="23" t="s">
        <v>416</v>
      </c>
      <c r="W157" s="23" t="s">
        <v>416</v>
      </c>
      <c r="X157" s="23" t="s">
        <v>416</v>
      </c>
      <c r="Y157" s="23" t="s">
        <v>416</v>
      </c>
      <c r="Z157" s="23" t="s">
        <v>416</v>
      </c>
      <c r="AA157" s="23" t="s">
        <v>416</v>
      </c>
      <c r="AB157" s="23">
        <v>1.0374270000000001E-3</v>
      </c>
      <c r="AC157" s="23" t="s">
        <v>416</v>
      </c>
      <c r="AD157" s="23" t="s">
        <v>416</v>
      </c>
      <c r="AE157" s="63"/>
      <c r="AF157" s="23">
        <v>36139.471149849436</v>
      </c>
      <c r="AG157" s="23" t="s">
        <v>419</v>
      </c>
      <c r="AH157" s="23" t="s">
        <v>419</v>
      </c>
      <c r="AI157" s="23" t="s">
        <v>419</v>
      </c>
      <c r="AJ157" s="23" t="s">
        <v>419</v>
      </c>
      <c r="AK157" s="23" t="s">
        <v>419</v>
      </c>
      <c r="AL157" s="57" t="s">
        <v>444</v>
      </c>
    </row>
    <row r="158" spans="1:38" s="1" customFormat="1" ht="26.25" customHeight="1" thickBot="1" x14ac:dyDescent="0.45">
      <c r="A158" s="57" t="s">
        <v>326</v>
      </c>
      <c r="B158" s="57" t="s">
        <v>329</v>
      </c>
      <c r="C158" s="108" t="s">
        <v>330</v>
      </c>
      <c r="D158" s="109"/>
      <c r="E158" s="23">
        <v>1.3846395767119999</v>
      </c>
      <c r="F158" s="23">
        <v>2.4322260480000011E-3</v>
      </c>
      <c r="G158" s="23">
        <v>6.5190211409999907E-2</v>
      </c>
      <c r="H158" s="23" t="s">
        <v>416</v>
      </c>
      <c r="I158" s="23">
        <v>1.1485627764999999E-2</v>
      </c>
      <c r="J158" s="23">
        <v>1.1485627764999999E-2</v>
      </c>
      <c r="K158" s="23" t="s">
        <v>416</v>
      </c>
      <c r="L158" s="23">
        <v>5.5131013272000061E-3</v>
      </c>
      <c r="M158" s="23">
        <v>0.32598941084299998</v>
      </c>
      <c r="N158" s="23" t="s">
        <v>416</v>
      </c>
      <c r="O158" s="23" t="s">
        <v>416</v>
      </c>
      <c r="P158" s="23" t="s">
        <v>416</v>
      </c>
      <c r="Q158" s="23" t="s">
        <v>416</v>
      </c>
      <c r="R158" s="23" t="s">
        <v>416</v>
      </c>
      <c r="S158" s="23" t="s">
        <v>416</v>
      </c>
      <c r="T158" s="23" t="s">
        <v>416</v>
      </c>
      <c r="U158" s="23" t="s">
        <v>416</v>
      </c>
      <c r="V158" s="23" t="s">
        <v>416</v>
      </c>
      <c r="W158" s="23" t="s">
        <v>416</v>
      </c>
      <c r="X158" s="23" t="s">
        <v>416</v>
      </c>
      <c r="Y158" s="23" t="s">
        <v>416</v>
      </c>
      <c r="Z158" s="23" t="s">
        <v>416</v>
      </c>
      <c r="AA158" s="23" t="s">
        <v>416</v>
      </c>
      <c r="AB158" s="23">
        <v>1.4947800000000001E-4</v>
      </c>
      <c r="AC158" s="23" t="s">
        <v>416</v>
      </c>
      <c r="AD158" s="23" t="s">
        <v>416</v>
      </c>
      <c r="AE158" s="63"/>
      <c r="AF158" s="23">
        <v>3472.9308847424509</v>
      </c>
      <c r="AG158" s="23" t="s">
        <v>419</v>
      </c>
      <c r="AH158" s="23" t="s">
        <v>419</v>
      </c>
      <c r="AI158" s="23" t="s">
        <v>419</v>
      </c>
      <c r="AJ158" s="23" t="s">
        <v>419</v>
      </c>
      <c r="AK158" s="23" t="s">
        <v>419</v>
      </c>
      <c r="AL158" s="57" t="s">
        <v>444</v>
      </c>
    </row>
    <row r="159" spans="1:38" s="1" customFormat="1" ht="26.25" customHeight="1" thickBot="1" x14ac:dyDescent="0.45">
      <c r="A159" s="57" t="s">
        <v>331</v>
      </c>
      <c r="B159" s="57" t="s">
        <v>332</v>
      </c>
      <c r="C159" s="108" t="s">
        <v>410</v>
      </c>
      <c r="D159" s="109"/>
      <c r="E159" s="23">
        <v>151.80690000000001</v>
      </c>
      <c r="F159" s="23">
        <v>5.202300000000001</v>
      </c>
      <c r="G159" s="23">
        <v>114.19000000000001</v>
      </c>
      <c r="H159" s="23" t="s">
        <v>449</v>
      </c>
      <c r="I159" s="23">
        <v>9.6263999999999985</v>
      </c>
      <c r="J159" s="23">
        <v>10.644600000000001</v>
      </c>
      <c r="K159" s="23">
        <v>10.644600000000001</v>
      </c>
      <c r="L159" s="23">
        <v>2.5779839999999998</v>
      </c>
      <c r="M159" s="23">
        <v>14.1858</v>
      </c>
      <c r="N159" s="23">
        <v>0.33185999999999999</v>
      </c>
      <c r="O159" s="23">
        <v>3.5700000000000003E-2</v>
      </c>
      <c r="P159" s="23">
        <v>4.0980000000000003E-2</v>
      </c>
      <c r="Q159" s="23">
        <v>1.1346000000000003</v>
      </c>
      <c r="R159" s="23">
        <v>1.20336</v>
      </c>
      <c r="S159" s="23">
        <v>2.2985699999999998</v>
      </c>
      <c r="T159" s="23">
        <v>53.16</v>
      </c>
      <c r="U159" s="23">
        <v>0.37352999999999997</v>
      </c>
      <c r="V159" s="23">
        <v>2.3003999999999998</v>
      </c>
      <c r="W159" s="23">
        <v>0.81123000000000001</v>
      </c>
      <c r="X159" s="23" t="s">
        <v>449</v>
      </c>
      <c r="Y159" s="23" t="s">
        <v>449</v>
      </c>
      <c r="Z159" s="23" t="s">
        <v>449</v>
      </c>
      <c r="AA159" s="23" t="s">
        <v>449</v>
      </c>
      <c r="AB159" s="23" t="s">
        <v>449</v>
      </c>
      <c r="AC159" s="23">
        <v>0.25254000000000004</v>
      </c>
      <c r="AD159" s="23">
        <v>0.95224199999999992</v>
      </c>
      <c r="AE159" s="63"/>
      <c r="AF159" s="23">
        <v>78039.929999999993</v>
      </c>
      <c r="AG159" s="23" t="s">
        <v>419</v>
      </c>
      <c r="AH159" s="23" t="s">
        <v>419</v>
      </c>
      <c r="AI159" s="23" t="s">
        <v>419</v>
      </c>
      <c r="AJ159" s="23" t="s">
        <v>419</v>
      </c>
      <c r="AK159" s="23" t="s">
        <v>419</v>
      </c>
      <c r="AL159" s="57" t="s">
        <v>444</v>
      </c>
    </row>
    <row r="160" spans="1:38" s="1" customFormat="1" ht="26.25" customHeight="1" thickBot="1" x14ac:dyDescent="0.45">
      <c r="A160" s="57" t="s">
        <v>333</v>
      </c>
      <c r="B160" s="57" t="s">
        <v>334</v>
      </c>
      <c r="C160" s="108" t="s">
        <v>335</v>
      </c>
      <c r="D160" s="109"/>
      <c r="E160" s="23" t="s">
        <v>417</v>
      </c>
      <c r="F160" s="23" t="s">
        <v>417</v>
      </c>
      <c r="G160" s="23" t="s">
        <v>417</v>
      </c>
      <c r="H160" s="23" t="s">
        <v>417</v>
      </c>
      <c r="I160" s="23" t="s">
        <v>417</v>
      </c>
      <c r="J160" s="23" t="s">
        <v>417</v>
      </c>
      <c r="K160" s="23" t="s">
        <v>417</v>
      </c>
      <c r="L160" s="23" t="s">
        <v>417</v>
      </c>
      <c r="M160" s="23" t="s">
        <v>417</v>
      </c>
      <c r="N160" s="23" t="s">
        <v>417</v>
      </c>
      <c r="O160" s="23" t="s">
        <v>417</v>
      </c>
      <c r="P160" s="23" t="s">
        <v>417</v>
      </c>
      <c r="Q160" s="23" t="s">
        <v>417</v>
      </c>
      <c r="R160" s="23" t="s">
        <v>417</v>
      </c>
      <c r="S160" s="23" t="s">
        <v>417</v>
      </c>
      <c r="T160" s="23" t="s">
        <v>417</v>
      </c>
      <c r="U160" s="23" t="s">
        <v>417</v>
      </c>
      <c r="V160" s="23" t="s">
        <v>417</v>
      </c>
      <c r="W160" s="23" t="s">
        <v>417</v>
      </c>
      <c r="X160" s="23" t="s">
        <v>417</v>
      </c>
      <c r="Y160" s="23" t="s">
        <v>417</v>
      </c>
      <c r="Z160" s="23" t="s">
        <v>417</v>
      </c>
      <c r="AA160" s="23" t="s">
        <v>417</v>
      </c>
      <c r="AB160" s="23" t="s">
        <v>417</v>
      </c>
      <c r="AC160" s="23" t="s">
        <v>417</v>
      </c>
      <c r="AD160" s="23" t="s">
        <v>417</v>
      </c>
      <c r="AE160" s="63"/>
      <c r="AF160" s="23"/>
      <c r="AG160" s="23"/>
      <c r="AH160" s="23"/>
      <c r="AI160" s="23"/>
      <c r="AJ160" s="23"/>
      <c r="AK160" s="23"/>
      <c r="AL160" s="57"/>
    </row>
    <row r="161" spans="1:38" s="2" customFormat="1" ht="26.25" customHeight="1" thickBot="1" x14ac:dyDescent="0.4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4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45">
      <c r="A163" s="59" t="s">
        <v>338</v>
      </c>
      <c r="B163" s="59" t="s">
        <v>341</v>
      </c>
      <c r="C163" s="112" t="s">
        <v>342</v>
      </c>
      <c r="D163" s="113"/>
      <c r="E163" s="25">
        <v>1.731409305569186E-2</v>
      </c>
      <c r="F163" s="25">
        <v>5.1942279167075583E-2</v>
      </c>
      <c r="G163" s="25">
        <v>3.4628186111383724E-3</v>
      </c>
      <c r="H163" s="25">
        <v>3.4628186111383724E-3</v>
      </c>
      <c r="I163" s="25">
        <v>1.576440955249812E-2</v>
      </c>
      <c r="J163" s="25">
        <v>1.9267611675275478E-2</v>
      </c>
      <c r="K163" s="25">
        <v>2.977721804360756E-2</v>
      </c>
      <c r="L163" s="25">
        <v>1.4187968597248306E-3</v>
      </c>
      <c r="M163" s="25">
        <v>0.52357817400412188</v>
      </c>
      <c r="N163" s="25" t="s">
        <v>416</v>
      </c>
      <c r="O163" s="25" t="s">
        <v>416</v>
      </c>
      <c r="P163" s="25" t="s">
        <v>416</v>
      </c>
      <c r="Q163" s="25" t="s">
        <v>416</v>
      </c>
      <c r="R163" s="25" t="s">
        <v>416</v>
      </c>
      <c r="S163" s="25" t="s">
        <v>416</v>
      </c>
      <c r="T163" s="25" t="s">
        <v>416</v>
      </c>
      <c r="U163" s="25" t="s">
        <v>416</v>
      </c>
      <c r="V163" s="25" t="s">
        <v>416</v>
      </c>
      <c r="W163" s="25" t="s">
        <v>416</v>
      </c>
      <c r="X163" s="25" t="s">
        <v>416</v>
      </c>
      <c r="Y163" s="25" t="s">
        <v>416</v>
      </c>
      <c r="Z163" s="25" t="s">
        <v>416</v>
      </c>
      <c r="AA163" s="25" t="s">
        <v>416</v>
      </c>
      <c r="AB163" s="25" t="s">
        <v>416</v>
      </c>
      <c r="AC163" s="25" t="s">
        <v>416</v>
      </c>
      <c r="AD163" s="25" t="s">
        <v>419</v>
      </c>
      <c r="AE163" s="64"/>
      <c r="AF163" s="25"/>
      <c r="AG163" s="25"/>
      <c r="AH163" s="25"/>
      <c r="AI163" s="25"/>
      <c r="AJ163" s="25"/>
      <c r="AK163" s="25">
        <v>173.14093055691862</v>
      </c>
      <c r="AL163" s="59" t="s">
        <v>343</v>
      </c>
    </row>
    <row r="164" spans="1:38" s="2" customFormat="1" ht="26.25" customHeight="1" thickBot="1" x14ac:dyDescent="0.4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4">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55000000000000004">
      <c r="A166" s="143" t="s">
        <v>370</v>
      </c>
      <c r="B166" s="143"/>
      <c r="C166" s="143"/>
      <c r="D166" s="143"/>
      <c r="E166" s="143"/>
      <c r="F166" s="143"/>
      <c r="G166" s="143"/>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55000000000000004">
      <c r="A167" s="143" t="s">
        <v>374</v>
      </c>
      <c r="B167" s="143"/>
      <c r="C167" s="143"/>
      <c r="D167" s="143"/>
      <c r="E167" s="143"/>
      <c r="F167" s="143"/>
      <c r="G167" s="143"/>
      <c r="H167" s="133"/>
      <c r="I167" s="134"/>
      <c r="J167"/>
      <c r="K167"/>
      <c r="L167"/>
      <c r="M167" s="134"/>
      <c r="N167" s="134"/>
      <c r="O167" s="134"/>
      <c r="P167" s="134"/>
      <c r="Q167" s="134"/>
      <c r="R167" s="134"/>
      <c r="S167" s="134"/>
      <c r="T167" s="134"/>
      <c r="U167" s="134"/>
      <c r="AE167" s="142"/>
    </row>
    <row r="168" spans="1:38" s="141" customFormat="1" ht="26.25" customHeight="1" x14ac:dyDescent="0.55000000000000004">
      <c r="A168" s="143" t="s">
        <v>371</v>
      </c>
      <c r="B168" s="143"/>
      <c r="C168" s="143"/>
      <c r="D168" s="143"/>
      <c r="E168" s="143"/>
      <c r="F168" s="143"/>
      <c r="G168" s="143"/>
      <c r="H168" s="133"/>
      <c r="I168" s="134"/>
      <c r="J168"/>
      <c r="K168"/>
      <c r="L168"/>
      <c r="M168" s="134"/>
      <c r="N168" s="134"/>
      <c r="O168" s="134"/>
      <c r="P168" s="134"/>
      <c r="Q168" s="134"/>
      <c r="R168" s="134"/>
      <c r="S168" s="134"/>
      <c r="T168" s="134"/>
      <c r="U168" s="134"/>
      <c r="AE168" s="142"/>
    </row>
    <row r="169" spans="1:38" s="139" customFormat="1" ht="26.25" customHeight="1" x14ac:dyDescent="0.55000000000000004">
      <c r="A169" s="143" t="s">
        <v>372</v>
      </c>
      <c r="B169" s="143"/>
      <c r="C169" s="143"/>
      <c r="D169" s="143"/>
      <c r="E169" s="143"/>
      <c r="F169" s="143"/>
      <c r="G169" s="143"/>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55000000000000004">
      <c r="A170" s="143" t="s">
        <v>373</v>
      </c>
      <c r="B170" s="143"/>
      <c r="C170" s="143"/>
      <c r="D170" s="143"/>
      <c r="E170" s="143"/>
      <c r="F170" s="143"/>
      <c r="G170" s="143"/>
      <c r="H170" s="133"/>
      <c r="I170" s="134"/>
      <c r="J170"/>
      <c r="K170"/>
      <c r="L170"/>
      <c r="M170" s="134"/>
      <c r="N170" s="134"/>
      <c r="O170" s="134"/>
      <c r="P170" s="134"/>
      <c r="Q170" s="134"/>
      <c r="R170" s="134"/>
      <c r="S170" s="134"/>
      <c r="T170" s="134"/>
      <c r="U170" s="134"/>
      <c r="AE170" s="14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2022-02-15T09:01:39Z</dcterms:modified>
</cp:coreProperties>
</file>