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<sst xmlns="http://schemas.openxmlformats.org/spreadsheetml/2006/main" count="3520" uniqueCount="451">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</sst>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Z144"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85.017774772469437</v>
      </c>
      <c r="F14" s="6">
        <v>1.5982254992629024</v>
      </c>
      <c r="G14" s="6">
        <v>47.220007913600369</v>
      </c>
      <c r="H14" s="6" t="s">
        <v>416</v>
      </c>
      <c r="I14" s="6">
        <v>2.3654677366610235</v>
      </c>
      <c r="J14" s="6">
        <v>4.2581027165121048</v>
      </c>
      <c r="K14" s="6">
        <v>6.0408947733071665</v>
      </c>
      <c r="L14" s="6">
        <v>0.82146419254999248</v>
      </c>
      <c r="M14" s="6">
        <v>15.359603799443844</v>
      </c>
      <c r="N14" s="6">
        <v>6.136579757395924</v>
      </c>
      <c r="O14" s="6">
        <v>0.80260918855299379</v>
      </c>
      <c r="P14" s="6">
        <v>0.77580974885935849</v>
      </c>
      <c r="Q14" s="6">
        <v>2.1479706170422164</v>
      </c>
      <c r="R14" s="6">
        <v>5.857899753733558</v>
      </c>
      <c r="S14" s="6">
        <v>3.9256348244112216</v>
      </c>
      <c r="T14" s="6">
        <v>9.9336576719874632</v>
      </c>
      <c r="U14" s="6">
        <v>9.4390420736014153</v>
      </c>
      <c r="V14" s="6">
        <v>7.8866612544772163</v>
      </c>
      <c r="W14" s="6">
        <v>0.58652473843326103</v>
      </c>
      <c r="X14" s="6">
        <v>3.7889399461981835E-3</v>
      </c>
      <c r="Y14" s="6">
        <v>2.8714931699531546E-2</v>
      </c>
      <c r="Z14" s="6">
        <v>1.4340387279984181E-2</v>
      </c>
      <c r="AA14" s="6">
        <v>7.0700209351040252E-3</v>
      </c>
      <c r="AB14" s="6">
        <v>5.3914279860817933E-2</v>
      </c>
      <c r="AC14" s="6">
        <v>2.6408504352447952</v>
      </c>
      <c r="AD14" s="6">
        <v>1.3013170690388148E-3</v>
      </c>
      <c r="AE14" s="60"/>
      <c r="AF14" s="26">
        <v>52509.321481824001</v>
      </c>
      <c r="AG14" s="26">
        <v>204777.31400399999</v>
      </c>
      <c r="AH14" s="26">
        <v>109464.84</v>
      </c>
      <c r="AI14" s="26">
        <v>3710.1</v>
      </c>
      <c r="AJ14" s="26" t="s">
        <v>417</v>
      </c>
      <c r="AK14" s="26"/>
      <c r="AL14" s="49" t="s">
        <v>49</v>
      </c>
    </row>
    <row r="15" spans="1:38" s="1" customFormat="1" ht="26.25" customHeight="1" thickBot="1" x14ac:dyDescent="0.45">
      <c r="A15" s="70" t="s">
        <v>53</v>
      </c>
      <c r="B15" s="70" t="s">
        <v>54</v>
      </c>
      <c r="C15" s="71" t="s">
        <v>55</v>
      </c>
      <c r="D15" s="72"/>
      <c r="E15" s="6">
        <v>6.1849999999999996</v>
      </c>
      <c r="F15" s="6">
        <v>5.4359999999999999</v>
      </c>
      <c r="G15" s="6">
        <v>9.0850000000000009</v>
      </c>
      <c r="H15" s="6" t="s">
        <v>416</v>
      </c>
      <c r="I15" s="6">
        <v>0.33890100017507307</v>
      </c>
      <c r="J15" s="6">
        <v>0.43162404271998484</v>
      </c>
      <c r="K15" s="6">
        <v>0.59192489593322128</v>
      </c>
      <c r="L15" s="6">
        <v>2.3533546014764217E-2</v>
      </c>
      <c r="M15" s="6">
        <v>0.9114787117934291</v>
      </c>
      <c r="N15" s="6">
        <v>0.1741937213247336</v>
      </c>
      <c r="O15" s="6">
        <v>0.25069999999999998</v>
      </c>
      <c r="P15" s="6">
        <v>0.253740782856055</v>
      </c>
      <c r="Q15" s="6">
        <v>8.593060275277821E-2</v>
      </c>
      <c r="R15" s="6">
        <v>0.19169329882530425</v>
      </c>
      <c r="S15" s="6">
        <v>0.21019526592850446</v>
      </c>
      <c r="T15" s="6">
        <v>4.509323657616914</v>
      </c>
      <c r="U15" s="6">
        <v>5.7622252604488375E-2</v>
      </c>
      <c r="V15" s="6">
        <v>2.867927685698044</v>
      </c>
      <c r="W15" s="6">
        <v>4.2295549607332804E-2</v>
      </c>
      <c r="X15" s="6">
        <v>3.6270503566816355E-5</v>
      </c>
      <c r="Y15" s="6">
        <v>1.3793822855503858E-4</v>
      </c>
      <c r="Z15" s="6">
        <v>1.1034228488462077E-4</v>
      </c>
      <c r="AA15" s="6">
        <v>1.5128437690451894E-4</v>
      </c>
      <c r="AB15" s="6">
        <v>4.3583539391099462E-4</v>
      </c>
      <c r="AC15" s="6" t="s">
        <v>416</v>
      </c>
      <c r="AD15" s="6" t="s">
        <v>416</v>
      </c>
      <c r="AE15" s="60"/>
      <c r="AF15" s="26">
        <v>71471.068489482524</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5.510903842032E-2</v>
      </c>
      <c r="F16" s="6">
        <v>1.609926965088E-3</v>
      </c>
      <c r="G16" s="6">
        <v>1.7399595276528E-4</v>
      </c>
      <c r="H16" s="6" t="s">
        <v>416</v>
      </c>
      <c r="I16" s="6">
        <v>5.5109038420319992E-4</v>
      </c>
      <c r="J16" s="6">
        <v>5.5109038420319992E-4</v>
      </c>
      <c r="K16" s="6">
        <v>5.5109038420319992E-4</v>
      </c>
      <c r="L16" s="6">
        <v>1.3777259605080001E-5</v>
      </c>
      <c r="M16" s="6">
        <v>2.414890447632E-2</v>
      </c>
      <c r="N16" s="6">
        <v>9.2880401832000002E-7</v>
      </c>
      <c r="O16" s="6">
        <v>1.5480066972E-7</v>
      </c>
      <c r="P16" s="6">
        <v>6.1920267887999994E-5</v>
      </c>
      <c r="Q16" s="6">
        <v>7.4304321465600001E-5</v>
      </c>
      <c r="R16" s="6">
        <v>4.7059403594880004E-7</v>
      </c>
      <c r="S16" s="6">
        <v>4.7059403594879998E-8</v>
      </c>
      <c r="T16" s="6">
        <v>3.1579336622879999E-7</v>
      </c>
      <c r="U16" s="6">
        <v>6.9350700034559998E-6</v>
      </c>
      <c r="V16" s="6">
        <v>9.2880401832000002E-7</v>
      </c>
      <c r="W16" s="6">
        <v>3.0960133943999999E-4</v>
      </c>
      <c r="X16" s="6">
        <v>3.4675350017280001E-7</v>
      </c>
      <c r="Y16" s="6">
        <v>5.2013025025920007E-7</v>
      </c>
      <c r="Z16" s="6">
        <v>5.2013025025920007E-7</v>
      </c>
      <c r="AA16" s="6">
        <v>5.2013025025920007E-7</v>
      </c>
      <c r="AB16" s="6">
        <v>1.9071442509504001E-6</v>
      </c>
      <c r="AC16" s="6" t="s">
        <v>416</v>
      </c>
      <c r="AD16" s="6" t="s">
        <v>416</v>
      </c>
      <c r="AE16" s="60"/>
      <c r="AF16" s="26" t="s">
        <v>417</v>
      </c>
      <c r="AG16" s="26" t="s">
        <v>417</v>
      </c>
      <c r="AH16" s="26">
        <v>619.20267888000001</v>
      </c>
      <c r="AI16" s="26" t="s">
        <v>417</v>
      </c>
      <c r="AJ16" s="26" t="s">
        <v>417</v>
      </c>
      <c r="AK16" s="26"/>
      <c r="AL16" s="49" t="s">
        <v>49</v>
      </c>
    </row>
    <row r="17" spans="1:38" s="2" customFormat="1" ht="26.25" customHeight="1" thickBot="1" x14ac:dyDescent="0.45">
      <c r="A17" s="70" t="s">
        <v>53</v>
      </c>
      <c r="B17" s="70" t="s">
        <v>58</v>
      </c>
      <c r="C17" s="71" t="s">
        <v>59</v>
      </c>
      <c r="D17" s="72"/>
      <c r="E17" s="6">
        <v>0.37504319201999997</v>
      </c>
      <c r="F17" s="6">
        <v>4.0968934600000007E-2</v>
      </c>
      <c r="G17" s="6">
        <v>4.2470890756727608E-2</v>
      </c>
      <c r="H17" s="6" t="s">
        <v>416</v>
      </c>
      <c r="I17" s="6">
        <v>1.1246851451246001E-2</v>
      </c>
      <c r="J17" s="6">
        <v>1.1246851451246001E-2</v>
      </c>
      <c r="K17" s="6">
        <v>1.1246851451246001E-2</v>
      </c>
      <c r="L17" s="6">
        <v>6.2977622340498404E-3</v>
      </c>
      <c r="M17" s="6">
        <v>3.7145529945300002E-2</v>
      </c>
      <c r="N17" s="6">
        <v>5.7854477900000001E-5</v>
      </c>
      <c r="O17" s="6">
        <v>4.4268407699999991E-6</v>
      </c>
      <c r="P17" s="6">
        <v>6.9931111080000002E-4</v>
      </c>
      <c r="Q17" s="6">
        <v>1.3387547820000001E-4</v>
      </c>
      <c r="R17" s="6">
        <v>1.2767024209999999E-4</v>
      </c>
      <c r="S17" s="6">
        <v>1.2674749761999997E-4</v>
      </c>
      <c r="T17" s="6">
        <v>1.970922962E-5</v>
      </c>
      <c r="U17" s="6">
        <v>1.2971647399999999E-4</v>
      </c>
      <c r="V17" s="6">
        <v>1.7160759221000001E-2</v>
      </c>
      <c r="W17" s="6">
        <v>1.3956498800000001E-3</v>
      </c>
      <c r="X17" s="6">
        <v>1.069206633304E-3</v>
      </c>
      <c r="Y17" s="6">
        <v>8.4378472905299994E-3</v>
      </c>
      <c r="Z17" s="6">
        <v>9.5719187026999976E-4</v>
      </c>
      <c r="AA17" s="6">
        <v>8.4470908095599995E-4</v>
      </c>
      <c r="AB17" s="6">
        <v>1.130895487506E-2</v>
      </c>
      <c r="AC17" s="6" t="s">
        <v>416</v>
      </c>
      <c r="AD17" s="6" t="s">
        <v>416</v>
      </c>
      <c r="AE17" s="60"/>
      <c r="AF17" s="26">
        <v>562.29693999999995</v>
      </c>
      <c r="AG17" s="26" t="s">
        <v>417</v>
      </c>
      <c r="AH17" s="26">
        <v>1170.0657000000001</v>
      </c>
      <c r="AI17" s="26" t="s">
        <v>417</v>
      </c>
      <c r="AJ17" s="26" t="s">
        <v>417</v>
      </c>
      <c r="AK17" s="26"/>
      <c r="AL17" s="49" t="s">
        <v>49</v>
      </c>
    </row>
    <row r="18" spans="1:38" s="2" customFormat="1" ht="26.25" customHeight="1" thickBot="1" x14ac:dyDescent="0.45">
      <c r="A18" s="70" t="s">
        <v>53</v>
      </c>
      <c r="B18" s="70" t="s">
        <v>60</v>
      </c>
      <c r="C18" s="71" t="s">
        <v>61</v>
      </c>
      <c r="D18" s="72"/>
      <c r="E18" s="6">
        <v>1.1497395942000002</v>
      </c>
      <c r="F18" s="6">
        <v>0.31207905500000005</v>
      </c>
      <c r="G18" s="6">
        <v>5.254804596510769E-2</v>
      </c>
      <c r="H18" s="6" t="s">
        <v>416</v>
      </c>
      <c r="I18" s="6">
        <v>6.7449660591999997E-3</v>
      </c>
      <c r="J18" s="6">
        <v>6.7449660591999997E-3</v>
      </c>
      <c r="K18" s="6">
        <v>6.7449660591999997E-3</v>
      </c>
      <c r="L18" s="6">
        <v>3.7718260023680002E-3</v>
      </c>
      <c r="M18" s="6">
        <v>2.2607280959999993E-2</v>
      </c>
      <c r="N18" s="6">
        <v>1.7216771200000001E-4</v>
      </c>
      <c r="O18" s="6">
        <v>1.3902776399999999E-5</v>
      </c>
      <c r="P18" s="6">
        <v>7.1698336080000015E-3</v>
      </c>
      <c r="Q18" s="6">
        <v>1.3303660020000001E-3</v>
      </c>
      <c r="R18" s="6" t="s">
        <v>418</v>
      </c>
      <c r="S18" s="6">
        <v>1.0840821199999999E-4</v>
      </c>
      <c r="T18" s="6" t="s">
        <v>418</v>
      </c>
      <c r="U18" s="6">
        <v>8.0279379400000008E-4</v>
      </c>
      <c r="V18" s="6">
        <v>1.9403195799999998E-2</v>
      </c>
      <c r="W18" s="6">
        <v>7.3367995600000019E-3</v>
      </c>
      <c r="X18" s="6">
        <v>6.4929936079999989E-4</v>
      </c>
      <c r="Y18" s="6">
        <v>5.0892886559999991E-3</v>
      </c>
      <c r="Z18" s="6">
        <v>5.8696968399999988E-4</v>
      </c>
      <c r="AA18" s="6">
        <v>5.1935895119999988E-4</v>
      </c>
      <c r="AB18" s="6">
        <v>6.8449166519999986E-3</v>
      </c>
      <c r="AC18" s="6" t="s">
        <v>416</v>
      </c>
      <c r="AD18" s="6" t="s">
        <v>416</v>
      </c>
      <c r="AE18" s="60"/>
      <c r="AF18" s="26">
        <v>336.73339999999996</v>
      </c>
      <c r="AG18" s="26" t="s">
        <v>418</v>
      </c>
      <c r="AH18" s="26">
        <v>13202.640000000001</v>
      </c>
      <c r="AI18" s="26" t="s">
        <v>417</v>
      </c>
      <c r="AJ18" s="26" t="s">
        <v>417</v>
      </c>
      <c r="AK18" s="26"/>
      <c r="AL18" s="49" t="s">
        <v>49</v>
      </c>
    </row>
    <row r="19" spans="1:38" s="2" customFormat="1" ht="26.25" customHeight="1" thickBot="1" x14ac:dyDescent="0.45">
      <c r="A19" s="70" t="s">
        <v>53</v>
      </c>
      <c r="B19" s="70" t="s">
        <v>62</v>
      </c>
      <c r="C19" s="71" t="s">
        <v>63</v>
      </c>
      <c r="D19" s="72"/>
      <c r="E19" s="6">
        <v>0.63550340240557468</v>
      </c>
      <c r="F19" s="6">
        <v>0.10731198622173267</v>
      </c>
      <c r="G19" s="6">
        <v>0.1073379400855482</v>
      </c>
      <c r="H19" s="6" t="s">
        <v>416</v>
      </c>
      <c r="I19" s="6">
        <v>1.342249200926926E-2</v>
      </c>
      <c r="J19" s="6">
        <v>1.342249200926926E-2</v>
      </c>
      <c r="K19" s="6">
        <v>1.342249200926926E-2</v>
      </c>
      <c r="L19" s="6">
        <v>7.5149989123707711E-3</v>
      </c>
      <c r="M19" s="6">
        <v>4.4398247522062187E-2</v>
      </c>
      <c r="N19" s="6">
        <v>9.6978329940828679E-5</v>
      </c>
      <c r="O19" s="6">
        <v>7.5686064060678003E-6</v>
      </c>
      <c r="P19" s="6">
        <v>2.20618448524068E-3</v>
      </c>
      <c r="Q19" s="6">
        <v>4.1377134640753336E-4</v>
      </c>
      <c r="R19" s="6">
        <v>1.8536770382097934E-4</v>
      </c>
      <c r="S19" s="6">
        <v>1.5784833516419586E-4</v>
      </c>
      <c r="T19" s="6">
        <v>5.6541256460979338E-5</v>
      </c>
      <c r="U19" s="6">
        <v>3.0211930292436934E-4</v>
      </c>
      <c r="V19" s="6">
        <v>2.2331749482254998E-2</v>
      </c>
      <c r="W19" s="6">
        <v>2.9862990248391737E-3</v>
      </c>
      <c r="X19" s="6">
        <v>1.2776792759408545E-3</v>
      </c>
      <c r="Y19" s="6">
        <v>1.0075981824206218E-2</v>
      </c>
      <c r="Z19" s="6">
        <v>1.144980900354083E-3</v>
      </c>
      <c r="AA19" s="6">
        <v>1.0107079559112816E-3</v>
      </c>
      <c r="AB19" s="6">
        <v>1.3509349956412437E-2</v>
      </c>
      <c r="AC19" s="6" t="s">
        <v>416</v>
      </c>
      <c r="AD19" s="6" t="s">
        <v>416</v>
      </c>
      <c r="AE19" s="60"/>
      <c r="AF19" s="26">
        <v>670.97108000000003</v>
      </c>
      <c r="AG19" s="26" t="s">
        <v>417</v>
      </c>
      <c r="AH19" s="26">
        <v>3936.4221400753336</v>
      </c>
      <c r="AI19" s="26" t="s">
        <v>417</v>
      </c>
      <c r="AJ19" s="26" t="s">
        <v>417</v>
      </c>
      <c r="AK19" s="26"/>
      <c r="AL19" s="49" t="s">
        <v>49</v>
      </c>
    </row>
    <row r="20" spans="1:38" s="2" customFormat="1" ht="26.25" customHeight="1" thickBot="1" x14ac:dyDescent="0.45">
      <c r="A20" s="70" t="s">
        <v>53</v>
      </c>
      <c r="B20" s="70" t="s">
        <v>64</v>
      </c>
      <c r="C20" s="71" t="s">
        <v>65</v>
      </c>
      <c r="D20" s="72"/>
      <c r="E20" s="6">
        <v>0.39480861490000008</v>
      </c>
      <c r="F20" s="6">
        <v>6.52090055E-2</v>
      </c>
      <c r="G20" s="6">
        <v>0.17359242973276198</v>
      </c>
      <c r="H20" s="6">
        <v>4.5880000000000001E-3</v>
      </c>
      <c r="I20" s="6">
        <v>3.092636079078E-2</v>
      </c>
      <c r="J20" s="6">
        <v>3.1298360790780001E-2</v>
      </c>
      <c r="K20" s="6">
        <v>3.2166360790780002E-2</v>
      </c>
      <c r="L20" s="6">
        <v>1.2457767151631202E-2</v>
      </c>
      <c r="M20" s="6">
        <v>0.115461688329</v>
      </c>
      <c r="N20" s="6">
        <v>3.4075494549999997E-3</v>
      </c>
      <c r="O20" s="6">
        <v>1.6165022467E-3</v>
      </c>
      <c r="P20" s="6">
        <v>4.1030645600000001E-4</v>
      </c>
      <c r="Q20" s="6">
        <v>9.1959079000000001E-5</v>
      </c>
      <c r="R20" s="6">
        <v>2.993906373E-3</v>
      </c>
      <c r="S20" s="6">
        <v>8.9447514859999997E-4</v>
      </c>
      <c r="T20" s="6">
        <v>2.5967290739999999E-4</v>
      </c>
      <c r="U20" s="6">
        <v>1.64481981E-4</v>
      </c>
      <c r="V20" s="6">
        <v>8.3509445430000009E-2</v>
      </c>
      <c r="W20" s="6">
        <v>1.3599479539999999E-2</v>
      </c>
      <c r="X20" s="6">
        <v>2.5291146307199999E-3</v>
      </c>
      <c r="Y20" s="6">
        <v>1.2159882952899999E-2</v>
      </c>
      <c r="Z20" s="6">
        <v>1.7736373610999999E-3</v>
      </c>
      <c r="AA20" s="6">
        <v>1.5139678910800003E-3</v>
      </c>
      <c r="AB20" s="6">
        <v>1.7976602835799996E-2</v>
      </c>
      <c r="AC20" s="6">
        <v>6.2E-4</v>
      </c>
      <c r="AD20" s="6">
        <v>7.4399999999999991E-6</v>
      </c>
      <c r="AE20" s="60"/>
      <c r="AF20" s="26">
        <v>678.29930000000002</v>
      </c>
      <c r="AG20" s="26" t="s">
        <v>417</v>
      </c>
      <c r="AH20" s="26">
        <v>480.50099999999998</v>
      </c>
      <c r="AI20" s="26">
        <v>124</v>
      </c>
      <c r="AJ20" s="26" t="s">
        <v>417</v>
      </c>
      <c r="AK20" s="26"/>
      <c r="AL20" s="49" t="s">
        <v>49</v>
      </c>
    </row>
    <row r="21" spans="1:38" s="2" customFormat="1" ht="26.25" customHeight="1" thickBot="1" x14ac:dyDescent="0.45">
      <c r="A21" s="70" t="s">
        <v>53</v>
      </c>
      <c r="B21" s="70" t="s">
        <v>66</v>
      </c>
      <c r="C21" s="71" t="s">
        <v>67</v>
      </c>
      <c r="D21" s="72"/>
      <c r="E21" s="6">
        <v>4.1532779442701999</v>
      </c>
      <c r="F21" s="6">
        <v>1.5996563381731199</v>
      </c>
      <c r="G21" s="6">
        <v>1.4141219901983633</v>
      </c>
      <c r="H21" s="6">
        <v>0.16835370000000002</v>
      </c>
      <c r="I21" s="6">
        <v>0.77989520737541396</v>
      </c>
      <c r="J21" s="6">
        <v>0.79393474007201403</v>
      </c>
      <c r="K21" s="6">
        <v>0.82608817661381395</v>
      </c>
      <c r="L21" s="6">
        <v>0.25605965985563739</v>
      </c>
      <c r="M21" s="6">
        <v>3.0899819982171</v>
      </c>
      <c r="N21" s="6">
        <v>0.12922852741470001</v>
      </c>
      <c r="O21" s="6">
        <v>5.9272879630649998E-2</v>
      </c>
      <c r="P21" s="6">
        <v>5.0813007966600005E-3</v>
      </c>
      <c r="Q21" s="6">
        <v>1.4971081104000002E-3</v>
      </c>
      <c r="R21" s="6">
        <v>0.10665103045380002</v>
      </c>
      <c r="S21" s="6">
        <v>2.9584293661080001E-2</v>
      </c>
      <c r="T21" s="6">
        <v>9.7505053219800013E-3</v>
      </c>
      <c r="U21" s="6">
        <v>3.2593677943200004E-3</v>
      </c>
      <c r="V21" s="6">
        <v>2.5405447380690003</v>
      </c>
      <c r="W21" s="6">
        <v>0.47477582849219996</v>
      </c>
      <c r="X21" s="6">
        <v>6.0600406451436009E-2</v>
      </c>
      <c r="Y21" s="6">
        <v>0.17901256339863</v>
      </c>
      <c r="Z21" s="6">
        <v>3.5525972571810005E-2</v>
      </c>
      <c r="AA21" s="6">
        <v>2.9368847640504001E-2</v>
      </c>
      <c r="AB21" s="6">
        <v>0.30450779006238005</v>
      </c>
      <c r="AC21" s="6">
        <v>2.6813807988000006E-5</v>
      </c>
      <c r="AD21" s="6">
        <v>7.352173158000002E-3</v>
      </c>
      <c r="AE21" s="60"/>
      <c r="AF21" s="26">
        <v>6910.4223599999996</v>
      </c>
      <c r="AG21" s="26">
        <v>43.248077400000007</v>
      </c>
      <c r="AH21" s="26">
        <v>2522.8413</v>
      </c>
      <c r="AI21" s="26">
        <v>4550.1000000000004</v>
      </c>
      <c r="AJ21" s="26" t="s">
        <v>417</v>
      </c>
      <c r="AK21" s="26"/>
      <c r="AL21" s="49" t="s">
        <v>49</v>
      </c>
    </row>
    <row r="22" spans="1:38" s="2" customFormat="1" ht="26.25" customHeight="1" thickBot="1" x14ac:dyDescent="0.45">
      <c r="A22" s="70" t="s">
        <v>53</v>
      </c>
      <c r="B22" s="74" t="s">
        <v>68</v>
      </c>
      <c r="C22" s="71" t="s">
        <v>69</v>
      </c>
      <c r="D22" s="72"/>
      <c r="E22" s="6">
        <v>9.2609999999999992</v>
      </c>
      <c r="F22" s="6">
        <v>0.92733176852560661</v>
      </c>
      <c r="G22" s="6">
        <v>4.4361944440582137</v>
      </c>
      <c r="H22" s="6">
        <v>1.9913970430389366E-2</v>
      </c>
      <c r="I22" s="6">
        <v>0.50817100425965789</v>
      </c>
      <c r="J22" s="6">
        <v>0.50978565051077052</v>
      </c>
      <c r="K22" s="6">
        <v>0.51355315843003335</v>
      </c>
      <c r="L22" s="6">
        <v>0.26347771803753645</v>
      </c>
      <c r="M22" s="6">
        <v>4.0923781909484802</v>
      </c>
      <c r="N22" s="6">
        <v>0.35555032412053422</v>
      </c>
      <c r="O22" s="6">
        <v>1.1684236257777645E-2</v>
      </c>
      <c r="P22" s="6">
        <v>2.2901079987656687E-2</v>
      </c>
      <c r="Q22" s="6">
        <v>1.0879469048109117E-2</v>
      </c>
      <c r="R22" s="6">
        <v>5.0889084919561442E-2</v>
      </c>
      <c r="S22" s="6">
        <v>5.230022052585788E-2</v>
      </c>
      <c r="T22" s="6">
        <v>3.4165483935121095E-2</v>
      </c>
      <c r="U22" s="6">
        <v>7.2072119433551508E-3</v>
      </c>
      <c r="V22" s="6">
        <v>1.4095553625441259</v>
      </c>
      <c r="W22" s="6">
        <v>0.59811382605552743</v>
      </c>
      <c r="X22" s="6">
        <v>0.16170587119788041</v>
      </c>
      <c r="Y22" s="6">
        <v>0.48236154019554051</v>
      </c>
      <c r="Z22" s="6">
        <v>9.9489111821119552E-2</v>
      </c>
      <c r="AA22" s="6">
        <v>8.1456318040259518E-2</v>
      </c>
      <c r="AB22" s="6">
        <v>0.82501284125480001</v>
      </c>
      <c r="AC22" s="6">
        <v>4.2609134969471109E-3</v>
      </c>
      <c r="AD22" s="6">
        <v>0.4304713090525884</v>
      </c>
      <c r="AE22" s="60"/>
      <c r="AF22" s="26">
        <v>21641.042293720042</v>
      </c>
      <c r="AG22" s="26">
        <v>1616.1972576971355</v>
      </c>
      <c r="AH22" s="26" t="s">
        <v>417</v>
      </c>
      <c r="AI22" s="26">
        <v>538.21541703755042</v>
      </c>
      <c r="AJ22" s="26">
        <v>915.79695481795943</v>
      </c>
      <c r="AK22" s="26"/>
      <c r="AL22" s="49" t="s">
        <v>49</v>
      </c>
    </row>
    <row r="23" spans="1:38" s="2" customFormat="1" ht="26.25" customHeight="1" thickBot="1" x14ac:dyDescent="0.45">
      <c r="A23" s="70" t="s">
        <v>70</v>
      </c>
      <c r="B23" s="74" t="s">
        <v>392</v>
      </c>
      <c r="C23" s="71" t="s">
        <v>388</v>
      </c>
      <c r="D23" s="117"/>
      <c r="E23" s="6">
        <v>4.4486744050000002</v>
      </c>
      <c r="F23" s="6">
        <v>0.52662248899999997</v>
      </c>
      <c r="G23" s="6">
        <v>2.4187400000000004E-3</v>
      </c>
      <c r="H23" s="6">
        <v>1.1434160000000002E-3</v>
      </c>
      <c r="I23" s="6">
        <v>0.25840964800000005</v>
      </c>
      <c r="J23" s="6">
        <v>0.25840964800000005</v>
      </c>
      <c r="K23" s="6">
        <v>0.25840964800000005</v>
      </c>
      <c r="L23" s="6">
        <v>0.15813723400000004</v>
      </c>
      <c r="M23" s="6">
        <v>1.3878214540000002</v>
      </c>
      <c r="N23" s="6" t="s">
        <v>416</v>
      </c>
      <c r="O23" s="6">
        <v>1.2093700000000002E-6</v>
      </c>
      <c r="P23" s="6" t="s">
        <v>416</v>
      </c>
      <c r="Q23" s="6" t="s">
        <v>419</v>
      </c>
      <c r="R23" s="6">
        <v>6.0468500000000004E-6</v>
      </c>
      <c r="S23" s="6">
        <v>2.055929E-4</v>
      </c>
      <c r="T23" s="6">
        <v>8.46559E-6</v>
      </c>
      <c r="U23" s="6">
        <v>1.2093700000000002E-6</v>
      </c>
      <c r="V23" s="6">
        <v>1.2093700000000002E-4</v>
      </c>
      <c r="W23" s="6" t="s">
        <v>419</v>
      </c>
      <c r="X23" s="6">
        <v>3.6281100000000003E-6</v>
      </c>
      <c r="Y23" s="6">
        <v>6.0468500000000004E-6</v>
      </c>
      <c r="Z23" s="6" t="s">
        <v>419</v>
      </c>
      <c r="AA23" s="6" t="s">
        <v>419</v>
      </c>
      <c r="AB23" s="6" t="s">
        <v>419</v>
      </c>
      <c r="AC23" s="6" t="s">
        <v>419</v>
      </c>
      <c r="AD23" s="6" t="s">
        <v>419</v>
      </c>
      <c r="AE23" s="60"/>
      <c r="AF23" s="26">
        <v>6008.2052000000003</v>
      </c>
      <c r="AG23" s="26"/>
      <c r="AH23" s="26"/>
      <c r="AI23" s="26"/>
      <c r="AJ23" s="26"/>
      <c r="AK23" s="26"/>
      <c r="AL23" s="49" t="s">
        <v>49</v>
      </c>
    </row>
    <row r="24" spans="1:38" s="2" customFormat="1" ht="26.25" customHeight="1" thickBot="1" x14ac:dyDescent="0.45">
      <c r="A24" s="75" t="s">
        <v>53</v>
      </c>
      <c r="B24" s="74" t="s">
        <v>71</v>
      </c>
      <c r="C24" s="71" t="s">
        <v>72</v>
      </c>
      <c r="D24" s="72"/>
      <c r="E24" s="6">
        <v>5.2564636597293743</v>
      </c>
      <c r="F24" s="6">
        <v>0.65565056395401999</v>
      </c>
      <c r="G24" s="6">
        <v>0.89436066359598609</v>
      </c>
      <c r="H24" s="6">
        <v>2.9870955645584042E-2</v>
      </c>
      <c r="I24" s="6">
        <v>0.29116693437377733</v>
      </c>
      <c r="J24" s="6">
        <v>0.29358890375044633</v>
      </c>
      <c r="K24" s="6">
        <v>0.29924016562934058</v>
      </c>
      <c r="L24" s="6">
        <v>0.13140305228268651</v>
      </c>
      <c r="M24" s="6">
        <v>1.0482609841958084</v>
      </c>
      <c r="N24" s="6">
        <v>2.2601510102159585E-2</v>
      </c>
      <c r="O24" s="6">
        <v>1.055610668431514E-2</v>
      </c>
      <c r="P24" s="6">
        <v>6.0002027525697301E-3</v>
      </c>
      <c r="Q24" s="6">
        <v>1.2500924639202485E-3</v>
      </c>
      <c r="R24" s="6">
        <v>2.0457618924792465E-2</v>
      </c>
      <c r="S24" s="6">
        <v>6.8249932011246288E-3</v>
      </c>
      <c r="T24" s="6">
        <v>1.7937351116965304E-3</v>
      </c>
      <c r="U24" s="6">
        <v>1.8645142830815008E-3</v>
      </c>
      <c r="V24" s="6">
        <v>0.67770085609290054</v>
      </c>
      <c r="W24" s="6">
        <v>9.7515169221311399E-2</v>
      </c>
      <c r="X24" s="6">
        <v>2.5002050180240553E-2</v>
      </c>
      <c r="Y24" s="6">
        <v>0.14654264548984458</v>
      </c>
      <c r="Z24" s="6">
        <v>1.9187234378635943E-2</v>
      </c>
      <c r="AA24" s="6">
        <v>1.6598393086336639E-2</v>
      </c>
      <c r="AB24" s="6">
        <v>0.20733032313505773</v>
      </c>
      <c r="AC24" s="6">
        <v>4.0366156277816282E-3</v>
      </c>
      <c r="AD24" s="6">
        <v>4.8439387533379527E-5</v>
      </c>
      <c r="AE24" s="60"/>
      <c r="AF24" s="26">
        <v>8906.7613354848909</v>
      </c>
      <c r="AG24" s="26" t="s">
        <v>417</v>
      </c>
      <c r="AH24" s="26">
        <v>8294.9822999999997</v>
      </c>
      <c r="AI24" s="26">
        <v>807.32312555632552</v>
      </c>
      <c r="AJ24" s="26" t="s">
        <v>417</v>
      </c>
      <c r="AK24" s="26"/>
      <c r="AL24" s="49" t="s">
        <v>49</v>
      </c>
    </row>
    <row r="25" spans="1:38" s="2" customFormat="1" ht="26.25" customHeight="1" thickBot="1" x14ac:dyDescent="0.45">
      <c r="A25" s="70" t="s">
        <v>73</v>
      </c>
      <c r="B25" s="74" t="s">
        <v>74</v>
      </c>
      <c r="C25" s="76" t="s">
        <v>75</v>
      </c>
      <c r="D25" s="72"/>
      <c r="E25" s="6">
        <v>1.632177590531386</v>
      </c>
      <c r="F25" s="6">
        <v>9.7337431705244101E-2</v>
      </c>
      <c r="G25" s="6">
        <v>9.1626544068634019E-2</v>
      </c>
      <c r="H25" s="6" t="s">
        <v>416</v>
      </c>
      <c r="I25" s="6">
        <v>1.285626008586937E-2</v>
      </c>
      <c r="J25" s="6">
        <v>1.285626008586937E-2</v>
      </c>
      <c r="K25" s="6" t="s">
        <v>416</v>
      </c>
      <c r="L25" s="6">
        <v>6.1710048412172971E-3</v>
      </c>
      <c r="M25" s="6">
        <v>0.80983792436682112</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7.0413899350785095E-4</v>
      </c>
      <c r="AC25" s="6" t="s">
        <v>416</v>
      </c>
      <c r="AD25" s="6" t="s">
        <v>416</v>
      </c>
      <c r="AE25" s="60"/>
      <c r="AF25" s="26">
        <v>4481.2939999999999</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0.56188773780019197</v>
      </c>
      <c r="F26" s="6">
        <v>4.1764040013708724E-2</v>
      </c>
      <c r="G26" s="6">
        <v>3.551706836724694E-2</v>
      </c>
      <c r="H26" s="6" t="s">
        <v>416</v>
      </c>
      <c r="I26" s="6">
        <v>5.5295569404814789E-3</v>
      </c>
      <c r="J26" s="6">
        <v>5.5295569404814789E-3</v>
      </c>
      <c r="K26" s="6" t="s">
        <v>416</v>
      </c>
      <c r="L26" s="6">
        <v>2.6541873314311097E-3</v>
      </c>
      <c r="M26" s="6">
        <v>0.3147469597518936</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3.0212103845739409E-4</v>
      </c>
      <c r="AC26" s="6" t="s">
        <v>416</v>
      </c>
      <c r="AD26" s="6" t="s">
        <v>416</v>
      </c>
      <c r="AE26" s="60"/>
      <c r="AF26" s="26">
        <v>1892.1289999999999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13.3</v>
      </c>
      <c r="F27" s="6">
        <v>15.47</v>
      </c>
      <c r="G27" s="6">
        <v>4.428E-2</v>
      </c>
      <c r="H27" s="6">
        <v>1.345</v>
      </c>
      <c r="I27" s="6">
        <v>6.8430000000000005E-2</v>
      </c>
      <c r="J27" s="6">
        <v>6.8430000000000005E-2</v>
      </c>
      <c r="K27" s="6">
        <v>6.8430000000000005E-2</v>
      </c>
      <c r="L27" s="6">
        <v>2.9306769667949244E-2</v>
      </c>
      <c r="M27" s="6">
        <v>73.501000000000005</v>
      </c>
      <c r="N27" s="6">
        <v>3.2873633554847854E-3</v>
      </c>
      <c r="O27" s="6">
        <v>2.6910409532239762E-2</v>
      </c>
      <c r="P27" s="6">
        <v>1.8043668446067161E-2</v>
      </c>
      <c r="Q27" s="6">
        <v>5.8311566104957298E-4</v>
      </c>
      <c r="R27" s="6">
        <v>0.12697090974153821</v>
      </c>
      <c r="S27" s="6">
        <v>4.5370412202201154</v>
      </c>
      <c r="T27" s="6">
        <v>0.18973518086111854</v>
      </c>
      <c r="U27" s="6">
        <v>2.6817662632296794E-2</v>
      </c>
      <c r="V27" s="6">
        <v>2.6866581142438464</v>
      </c>
      <c r="W27" s="6">
        <v>0.53100793140285529</v>
      </c>
      <c r="X27" s="6">
        <v>2.1216376228129018E-2</v>
      </c>
      <c r="Y27" s="6">
        <v>2.4370781670035226E-2</v>
      </c>
      <c r="Z27" s="6">
        <v>1.7884814469403782E-2</v>
      </c>
      <c r="AA27" s="6">
        <v>2.3196554857864062E-2</v>
      </c>
      <c r="AB27" s="6">
        <v>8.6668527225432085E-2</v>
      </c>
      <c r="AC27" s="6" t="s">
        <v>416</v>
      </c>
      <c r="AD27" s="6" t="s">
        <v>416</v>
      </c>
      <c r="AE27" s="60"/>
      <c r="AF27" s="26">
        <v>102228.2149204132</v>
      </c>
      <c r="AG27" s="26" t="s">
        <v>419</v>
      </c>
      <c r="AH27" s="26" t="s">
        <v>419</v>
      </c>
      <c r="AI27" s="26">
        <v>1248.7120088231366</v>
      </c>
      <c r="AJ27" s="26" t="s">
        <v>419</v>
      </c>
      <c r="AK27" s="26" t="s">
        <v>419</v>
      </c>
      <c r="AL27" s="49" t="s">
        <v>49</v>
      </c>
    </row>
    <row r="28" spans="1:38" s="2" customFormat="1" ht="26.25" customHeight="1" thickBot="1" x14ac:dyDescent="0.45">
      <c r="A28" s="70" t="s">
        <v>78</v>
      </c>
      <c r="B28" s="70" t="s">
        <v>81</v>
      </c>
      <c r="C28" s="71" t="s">
        <v>82</v>
      </c>
      <c r="D28" s="72"/>
      <c r="E28" s="6">
        <v>8.82</v>
      </c>
      <c r="F28" s="6">
        <v>4.9969999999999999</v>
      </c>
      <c r="G28" s="6">
        <v>1.1513000000000001E-2</v>
      </c>
      <c r="H28" s="6">
        <v>8.1049999999999997E-2</v>
      </c>
      <c r="I28" s="6">
        <v>0.22806638547080096</v>
      </c>
      <c r="J28" s="6">
        <v>0.22806638547080096</v>
      </c>
      <c r="K28" s="6">
        <v>0.22806638547080096</v>
      </c>
      <c r="L28" s="6">
        <v>0.18325</v>
      </c>
      <c r="M28" s="6">
        <v>40.279000000000003</v>
      </c>
      <c r="N28" s="6">
        <v>6.2599741819502699E-4</v>
      </c>
      <c r="O28" s="6">
        <v>4.8238930454196118E-3</v>
      </c>
      <c r="P28" s="6">
        <v>4.1120554780919973E-3</v>
      </c>
      <c r="Q28" s="6">
        <v>1.1305474483917718E-4</v>
      </c>
      <c r="R28" s="6">
        <v>2.4614883014866949E-2</v>
      </c>
      <c r="S28" s="6">
        <v>0.81430660561837609</v>
      </c>
      <c r="T28" s="6">
        <v>3.3918861962303877E-2</v>
      </c>
      <c r="U28" s="6">
        <v>4.8204047174917174E-3</v>
      </c>
      <c r="V28" s="6">
        <v>0.48425093840524641</v>
      </c>
      <c r="W28" s="6">
        <v>0.28698896558078557</v>
      </c>
      <c r="X28" s="6">
        <v>8.075882727601404E-3</v>
      </c>
      <c r="Y28" s="6">
        <v>9.5539930637408496E-3</v>
      </c>
      <c r="Z28" s="6">
        <v>6.8955745552518773E-3</v>
      </c>
      <c r="AA28" s="6">
        <v>8.4886905349367409E-3</v>
      </c>
      <c r="AB28" s="6">
        <v>3.3014140881530873E-2</v>
      </c>
      <c r="AC28" s="6" t="s">
        <v>416</v>
      </c>
      <c r="AD28" s="6" t="s">
        <v>416</v>
      </c>
      <c r="AE28" s="60"/>
      <c r="AF28" s="26">
        <v>32187.523786015263</v>
      </c>
      <c r="AG28" s="26" t="s">
        <v>419</v>
      </c>
      <c r="AH28" s="26" t="s">
        <v>419</v>
      </c>
      <c r="AI28" s="26">
        <v>1839.0527198840869</v>
      </c>
      <c r="AJ28" s="26" t="s">
        <v>419</v>
      </c>
      <c r="AK28" s="26" t="s">
        <v>419</v>
      </c>
      <c r="AL28" s="49" t="s">
        <v>49</v>
      </c>
    </row>
    <row r="29" spans="1:38" s="2" customFormat="1" ht="26.25" customHeight="1" thickBot="1" x14ac:dyDescent="0.45">
      <c r="A29" s="70" t="s">
        <v>78</v>
      </c>
      <c r="B29" s="70" t="s">
        <v>83</v>
      </c>
      <c r="C29" s="71" t="s">
        <v>84</v>
      </c>
      <c r="D29" s="72"/>
      <c r="E29" s="6">
        <v>48.19</v>
      </c>
      <c r="F29" s="6">
        <v>3.52</v>
      </c>
      <c r="G29" s="6">
        <v>2.6536000000000001E-2</v>
      </c>
      <c r="H29" s="6">
        <v>2.1270000000000001E-2</v>
      </c>
      <c r="I29" s="6">
        <v>1.5180371487320725</v>
      </c>
      <c r="J29" s="6">
        <v>1.5180371487320725</v>
      </c>
      <c r="K29" s="6">
        <v>1.5180371487320725</v>
      </c>
      <c r="L29" s="6">
        <v>0.86958500000000005</v>
      </c>
      <c r="M29" s="6">
        <v>11.87969</v>
      </c>
      <c r="N29" s="6">
        <v>7.7395968920063749E-4</v>
      </c>
      <c r="O29" s="6">
        <v>5.7898117582875393E-3</v>
      </c>
      <c r="P29" s="6">
        <v>7.7627933019662736E-3</v>
      </c>
      <c r="Q29" s="6">
        <v>1.4646779815030697E-4</v>
      </c>
      <c r="R29" s="6">
        <v>3.6519564355249182E-2</v>
      </c>
      <c r="S29" s="6">
        <v>0.98367707994790676</v>
      </c>
      <c r="T29" s="6">
        <v>4.0271371545924084E-2</v>
      </c>
      <c r="U29" s="6">
        <v>5.8379729474538691E-3</v>
      </c>
      <c r="V29" s="6">
        <v>0.5907509037147346</v>
      </c>
      <c r="W29" s="6">
        <v>0.38059566986022914</v>
      </c>
      <c r="X29" s="6">
        <v>5.5711877482193225E-3</v>
      </c>
      <c r="Y29" s="6">
        <v>3.3736636919772557E-2</v>
      </c>
      <c r="Z29" s="6">
        <v>3.769837042961742E-2</v>
      </c>
      <c r="AA29" s="6">
        <v>8.6662920527856083E-3</v>
      </c>
      <c r="AB29" s="6">
        <v>8.567248715039491E-2</v>
      </c>
      <c r="AC29" s="6" t="s">
        <v>416</v>
      </c>
      <c r="AD29" s="6" t="s">
        <v>416</v>
      </c>
      <c r="AE29" s="60"/>
      <c r="AF29" s="26">
        <v>54420.953448694978</v>
      </c>
      <c r="AG29" s="26" t="s">
        <v>419</v>
      </c>
      <c r="AH29" s="26">
        <v>595</v>
      </c>
      <c r="AI29" s="26">
        <v>4867.0697712927777</v>
      </c>
      <c r="AJ29" s="26" t="s">
        <v>419</v>
      </c>
      <c r="AK29" s="26" t="s">
        <v>419</v>
      </c>
      <c r="AL29" s="49" t="s">
        <v>49</v>
      </c>
    </row>
    <row r="30" spans="1:38" s="2" customFormat="1" ht="26.25" customHeight="1" thickBot="1" x14ac:dyDescent="0.45">
      <c r="A30" s="70" t="s">
        <v>78</v>
      </c>
      <c r="B30" s="70" t="s">
        <v>85</v>
      </c>
      <c r="C30" s="71" t="s">
        <v>86</v>
      </c>
      <c r="D30" s="72"/>
      <c r="E30" s="6">
        <v>2.14</v>
      </c>
      <c r="F30" s="6">
        <v>8.01</v>
      </c>
      <c r="G30" s="6">
        <v>5.2189999999999997E-3</v>
      </c>
      <c r="H30" s="6">
        <v>1.7729999999999999E-2</v>
      </c>
      <c r="I30" s="6">
        <v>0.10135216817331612</v>
      </c>
      <c r="J30" s="6">
        <v>0.10135216817331612</v>
      </c>
      <c r="K30" s="6">
        <v>0.10135216817331612</v>
      </c>
      <c r="L30" s="6">
        <v>1.857E-2</v>
      </c>
      <c r="M30" s="6">
        <v>73.878</v>
      </c>
      <c r="N30" s="6">
        <v>4.2557592875445494E-4</v>
      </c>
      <c r="O30" s="6">
        <v>2.5328350287380642E-3</v>
      </c>
      <c r="P30" s="6">
        <v>2.2702382892089419E-3</v>
      </c>
      <c r="Q30" s="6">
        <v>7.8154078938239406E-5</v>
      </c>
      <c r="R30" s="6">
        <v>1.20487894167735E-2</v>
      </c>
      <c r="S30" s="6">
        <v>0.42422722392140799</v>
      </c>
      <c r="T30" s="6">
        <v>1.7948377400857623E-2</v>
      </c>
      <c r="U30" s="6">
        <v>2.3219550039890301E-3</v>
      </c>
      <c r="V30" s="6">
        <v>0.25349060578391103</v>
      </c>
      <c r="W30" s="6">
        <v>0.18879132646906857</v>
      </c>
      <c r="X30" s="6">
        <v>3.286006390942074E-3</v>
      </c>
      <c r="Y30" s="6">
        <v>4.2557282512335134E-3</v>
      </c>
      <c r="Z30" s="6">
        <v>2.3671807178917729E-3</v>
      </c>
      <c r="AA30" s="6">
        <v>5.5015010252179265E-3</v>
      </c>
      <c r="AB30" s="6">
        <v>1.139619001031832E-2</v>
      </c>
      <c r="AC30" s="6" t="s">
        <v>416</v>
      </c>
      <c r="AD30" s="6" t="s">
        <v>416</v>
      </c>
      <c r="AE30" s="60"/>
      <c r="AF30" s="26">
        <v>10485.046114876559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13.632636288318144</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0.72923768958483759</v>
      </c>
      <c r="J32" s="6">
        <v>1.3104470729866453</v>
      </c>
      <c r="K32" s="6">
        <v>1.789523301031301</v>
      </c>
      <c r="L32" s="6">
        <v>7.468261533582525E-2</v>
      </c>
      <c r="M32" s="6" t="s">
        <v>416</v>
      </c>
      <c r="N32" s="6">
        <v>2.0051301188426667</v>
      </c>
      <c r="O32" s="6">
        <v>9.0398800308452622E-3</v>
      </c>
      <c r="P32" s="6">
        <v>5.7780054901932046E-6</v>
      </c>
      <c r="Q32" s="6">
        <v>5.7780054901932049E-12</v>
      </c>
      <c r="R32" s="6">
        <v>0.74563700623986329</v>
      </c>
      <c r="S32" s="6">
        <v>16.34821612974218</v>
      </c>
      <c r="T32" s="6">
        <v>0.11626609558391879</v>
      </c>
      <c r="U32" s="6">
        <v>1.4480671294802776E-2</v>
      </c>
      <c r="V32" s="6">
        <v>5.7780054901932054</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0.30898988018577422</v>
      </c>
      <c r="J33" s="6">
        <v>0.68783401090742513</v>
      </c>
      <c r="K33" s="6">
        <v>1.1444069636510157</v>
      </c>
      <c r="L33" s="6">
        <v>1.2130713814700765E-2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1.6332267</v>
      </c>
      <c r="F34" s="6">
        <v>0.1923851</v>
      </c>
      <c r="G34" s="6">
        <v>8.5959299999999988E-2</v>
      </c>
      <c r="H34" s="6">
        <v>4.0932999999999996E-4</v>
      </c>
      <c r="I34" s="6">
        <v>4.0932999999999997E-2</v>
      </c>
      <c r="J34" s="6">
        <v>4.5026300000000005E-2</v>
      </c>
      <c r="K34" s="6">
        <v>6.1399500000000003E-2</v>
      </c>
      <c r="L34" s="6">
        <v>2.9267095000000003E-2</v>
      </c>
      <c r="M34" s="6">
        <v>0.44207640000000004</v>
      </c>
      <c r="N34" s="6" t="s">
        <v>416</v>
      </c>
      <c r="O34" s="6">
        <v>4.0932999999999996E-4</v>
      </c>
      <c r="P34" s="6" t="s">
        <v>416</v>
      </c>
      <c r="Q34" s="6" t="s">
        <v>416</v>
      </c>
      <c r="R34" s="6">
        <v>2.0466500000000001E-3</v>
      </c>
      <c r="S34" s="6">
        <v>6.9586099999999998E-2</v>
      </c>
      <c r="T34" s="6">
        <v>2.8653100000000003E-3</v>
      </c>
      <c r="U34" s="6">
        <v>4.0932999999999996E-4</v>
      </c>
      <c r="V34" s="6">
        <v>4.0932999999999997E-2</v>
      </c>
      <c r="W34" s="6" t="s">
        <v>416</v>
      </c>
      <c r="X34" s="6">
        <v>1.22799E-3</v>
      </c>
      <c r="Y34" s="6">
        <v>2.0466500000000001E-3</v>
      </c>
      <c r="Z34" s="6">
        <v>1.4080952000000001E-3</v>
      </c>
      <c r="AA34" s="6">
        <v>3.2337069999999998E-4</v>
      </c>
      <c r="AB34" s="6">
        <v>5.0061059000000002E-3</v>
      </c>
      <c r="AC34" s="6" t="s">
        <v>416</v>
      </c>
      <c r="AD34" s="6" t="s">
        <v>416</v>
      </c>
      <c r="AE34" s="60"/>
      <c r="AF34" s="26">
        <v>1668.2760000000001</v>
      </c>
      <c r="AG34" s="26" t="s">
        <v>419</v>
      </c>
      <c r="AH34" s="26" t="s">
        <v>419</v>
      </c>
      <c r="AI34" s="26">
        <v>81.609749999999849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36.768038157751569</v>
      </c>
      <c r="F36" s="6">
        <v>1.5965908000000002</v>
      </c>
      <c r="G36" s="6">
        <v>20.95843</v>
      </c>
      <c r="H36" s="6" t="s">
        <v>416</v>
      </c>
      <c r="I36" s="6">
        <v>2.1919469</v>
      </c>
      <c r="J36" s="6">
        <v>2.4141515999999998</v>
      </c>
      <c r="K36" s="6">
        <v>2.4141515999999998</v>
      </c>
      <c r="L36" s="6">
        <v>0.69187767399999989</v>
      </c>
      <c r="M36" s="6">
        <v>4.3079131000000013</v>
      </c>
      <c r="N36" s="6">
        <v>9.1920309999999991E-2</v>
      </c>
      <c r="O36" s="6">
        <v>9.0907499999999999E-3</v>
      </c>
      <c r="P36" s="6">
        <v>1.414253E-2</v>
      </c>
      <c r="Q36" s="6">
        <v>0.23330880000000001</v>
      </c>
      <c r="R36" s="6">
        <v>0.24896441</v>
      </c>
      <c r="S36" s="6">
        <v>0.63258207000000011</v>
      </c>
      <c r="T36" s="6">
        <v>10.756365000000001</v>
      </c>
      <c r="U36" s="6">
        <v>9.4189929999999991E-2</v>
      </c>
      <c r="V36" s="6">
        <v>0.69699839999999991</v>
      </c>
      <c r="W36" s="6">
        <v>0.18711078</v>
      </c>
      <c r="X36" s="6" t="s">
        <v>416</v>
      </c>
      <c r="Y36" s="6" t="s">
        <v>416</v>
      </c>
      <c r="Z36" s="6" t="s">
        <v>416</v>
      </c>
      <c r="AA36" s="6" t="s">
        <v>416</v>
      </c>
      <c r="AB36" s="6" t="s">
        <v>416</v>
      </c>
      <c r="AC36" s="6">
        <v>6.6161139999999993E-2</v>
      </c>
      <c r="AD36" s="6">
        <v>0.19669689199999998</v>
      </c>
      <c r="AE36" s="60"/>
      <c r="AF36" s="26">
        <v>24445.11162</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2.1143844399280001</v>
      </c>
      <c r="F39" s="6">
        <v>0.23107297986399999</v>
      </c>
      <c r="G39" s="6">
        <v>0.24872333665028215</v>
      </c>
      <c r="H39" s="6" t="s">
        <v>445</v>
      </c>
      <c r="I39" s="6">
        <v>6.1577624119999987E-2</v>
      </c>
      <c r="J39" s="6">
        <v>6.6290609263999989E-2</v>
      </c>
      <c r="K39" s="6">
        <v>6.6290609263999989E-2</v>
      </c>
      <c r="L39" s="6">
        <v>3.1599826455039996E-2</v>
      </c>
      <c r="M39" s="6">
        <v>0.417214635848</v>
      </c>
      <c r="N39" s="6">
        <v>1.0551505629599998E-2</v>
      </c>
      <c r="O39" s="6">
        <v>3.1483887122399994E-3</v>
      </c>
      <c r="P39" s="6">
        <v>5.9338298080000001E-3</v>
      </c>
      <c r="Q39" s="6">
        <v>2.2704888031999996E-2</v>
      </c>
      <c r="R39" s="6">
        <v>3.2344145527999995E-3</v>
      </c>
      <c r="S39" s="6">
        <v>1.0491785211359999E-2</v>
      </c>
      <c r="T39" s="6">
        <v>2.1870845207999996E-3</v>
      </c>
      <c r="U39" s="6">
        <v>1.1409320604799999E-2</v>
      </c>
      <c r="V39" s="6">
        <v>0.19370939448799995</v>
      </c>
      <c r="W39" s="6">
        <v>1.7312268687999999E-2</v>
      </c>
      <c r="X39" s="6">
        <v>1.5068528296E-5</v>
      </c>
      <c r="Y39" s="6">
        <v>9.9167515839999995E-5</v>
      </c>
      <c r="Z39" s="6">
        <v>1.6722836232E-5</v>
      </c>
      <c r="AA39" s="6">
        <v>1.5533314728000001E-5</v>
      </c>
      <c r="AB39" s="6">
        <v>1.46492195096E-4</v>
      </c>
      <c r="AC39" s="6">
        <v>1.1520630351999999E-3</v>
      </c>
      <c r="AD39" s="6">
        <v>6.807645207999998E-7</v>
      </c>
      <c r="AE39" s="60"/>
      <c r="AF39" s="26">
        <v>5236.6501599999992</v>
      </c>
      <c r="AG39" s="26" t="s">
        <v>417</v>
      </c>
      <c r="AH39" s="26">
        <v>6325.4736000000003</v>
      </c>
      <c r="AI39" s="26">
        <v>784.1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5.2572670246228546</v>
      </c>
      <c r="F41" s="6">
        <v>13.963095954016877</v>
      </c>
      <c r="G41" s="6">
        <v>2.9234658219152627</v>
      </c>
      <c r="H41" s="6">
        <v>1.6892448644476268</v>
      </c>
      <c r="I41" s="6">
        <v>17.838156283354813</v>
      </c>
      <c r="J41" s="6">
        <v>18.284435853348526</v>
      </c>
      <c r="K41" s="6">
        <v>19.187325726439955</v>
      </c>
      <c r="L41" s="6">
        <v>1.699346853087812</v>
      </c>
      <c r="M41" s="6">
        <v>110.7606649264314</v>
      </c>
      <c r="N41" s="6">
        <v>0.8106499252329501</v>
      </c>
      <c r="O41" s="6">
        <v>0.37873813694002506</v>
      </c>
      <c r="P41" s="6">
        <v>3.3813555734800001E-2</v>
      </c>
      <c r="Q41" s="6">
        <v>7.9106605595999999E-3</v>
      </c>
      <c r="R41" s="6">
        <v>0.68207040163636401</v>
      </c>
      <c r="S41" s="6">
        <v>0.18560516096387641</v>
      </c>
      <c r="T41" s="6">
        <v>6.0838760905139004E-2</v>
      </c>
      <c r="U41" s="6">
        <v>1.5010346187500001E-2</v>
      </c>
      <c r="V41" s="6">
        <v>14.966122040959352</v>
      </c>
      <c r="W41" s="6">
        <v>17.561955505216197</v>
      </c>
      <c r="X41" s="6">
        <v>3.2833898566769846</v>
      </c>
      <c r="Y41" s="6">
        <v>3.0498900851314761</v>
      </c>
      <c r="Z41" s="6">
        <v>1.1551410263554762</v>
      </c>
      <c r="AA41" s="6">
        <v>1.9231333214674762</v>
      </c>
      <c r="AB41" s="6">
        <v>9.4115542896314128</v>
      </c>
      <c r="AC41" s="6">
        <v>0.14565484909016002</v>
      </c>
      <c r="AD41" s="6">
        <v>3.2882174823910336E-2</v>
      </c>
      <c r="AE41" s="60"/>
      <c r="AF41" s="26">
        <v>52501.160799999991</v>
      </c>
      <c r="AG41" s="26">
        <v>185.24046799999999</v>
      </c>
      <c r="AH41" s="26">
        <v>15100.3089</v>
      </c>
      <c r="AI41" s="26">
        <v>26536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0.63754520546175009</v>
      </c>
      <c r="F43" s="6">
        <v>0.36783228574455001</v>
      </c>
      <c r="G43" s="6">
        <v>0.12648721061510676</v>
      </c>
      <c r="H43" s="6">
        <v>4.2216999999999998E-2</v>
      </c>
      <c r="I43" s="6">
        <v>0.18211231700924999</v>
      </c>
      <c r="J43" s="6">
        <v>0.18741417554700002</v>
      </c>
      <c r="K43" s="6">
        <v>0.19564461185900001</v>
      </c>
      <c r="L43" s="6">
        <v>5.5392783759292005E-2</v>
      </c>
      <c r="M43" s="6">
        <v>0.75286316332725001</v>
      </c>
      <c r="N43" s="6">
        <v>3.8946775418999997E-2</v>
      </c>
      <c r="O43" s="6">
        <v>1.5939510571300001E-2</v>
      </c>
      <c r="P43" s="6">
        <v>1.6096370414000001E-3</v>
      </c>
      <c r="Q43" s="6">
        <v>7.6632851014999991E-3</v>
      </c>
      <c r="R43" s="6">
        <v>2.7756396978499999E-2</v>
      </c>
      <c r="S43" s="6">
        <v>1.0934299655E-2</v>
      </c>
      <c r="T43" s="6">
        <v>3.4300377830000003E-3</v>
      </c>
      <c r="U43" s="6">
        <v>4.2867922275499999E-3</v>
      </c>
      <c r="V43" s="6">
        <v>0.65378208295000007</v>
      </c>
      <c r="W43" s="6">
        <v>0.12568327458549999</v>
      </c>
      <c r="X43" s="6">
        <v>1.2995641751431249E-2</v>
      </c>
      <c r="Y43" s="6">
        <v>2.0330440498962501E-2</v>
      </c>
      <c r="Z43" s="6">
        <v>6.5321635517437502E-3</v>
      </c>
      <c r="AA43" s="6">
        <v>5.2099771776562501E-3</v>
      </c>
      <c r="AB43" s="6">
        <v>4.5068222979793751E-2</v>
      </c>
      <c r="AC43" s="6">
        <v>5.726561501920001E-3</v>
      </c>
      <c r="AD43" s="6">
        <v>5.98048472E-3</v>
      </c>
      <c r="AE43" s="60"/>
      <c r="AF43" s="26">
        <v>1739.8544375000001</v>
      </c>
      <c r="AG43" s="26">
        <v>34.776615999999997</v>
      </c>
      <c r="AH43" s="26" t="s">
        <v>417</v>
      </c>
      <c r="AI43" s="26">
        <v>1141</v>
      </c>
      <c r="AJ43" s="26" t="s">
        <v>417</v>
      </c>
      <c r="AK43" s="26"/>
      <c r="AL43" s="49" t="s">
        <v>49</v>
      </c>
    </row>
    <row r="44" spans="1:38" s="2" customFormat="1" ht="26.25" customHeight="1" thickBot="1" x14ac:dyDescent="0.45">
      <c r="A44" s="70" t="s">
        <v>70</v>
      </c>
      <c r="B44" s="70" t="s">
        <v>111</v>
      </c>
      <c r="C44" s="71" t="s">
        <v>112</v>
      </c>
      <c r="D44" s="72"/>
      <c r="E44" s="6">
        <v>3.3424784469499995</v>
      </c>
      <c r="F44" s="6">
        <v>1.9977255916999999</v>
      </c>
      <c r="G44" s="6">
        <v>2.1712669999999997E-3</v>
      </c>
      <c r="H44" s="6">
        <v>8.077837999999998E-4</v>
      </c>
      <c r="I44" s="6">
        <v>0.20830915954999996</v>
      </c>
      <c r="J44" s="6">
        <v>0.20830915954999996</v>
      </c>
      <c r="K44" s="6">
        <v>0.20830915954999996</v>
      </c>
      <c r="L44" s="6">
        <v>0.10694445984999998</v>
      </c>
      <c r="M44" s="6">
        <v>10.47651364215</v>
      </c>
      <c r="N44" s="6">
        <v>1.9013869999999998E-4</v>
      </c>
      <c r="O44" s="6">
        <v>1.0856335E-6</v>
      </c>
      <c r="P44" s="6" t="s">
        <v>416</v>
      </c>
      <c r="Q44" s="6" t="s">
        <v>419</v>
      </c>
      <c r="R44" s="6">
        <v>5.4281674999999994E-6</v>
      </c>
      <c r="S44" s="6">
        <v>1.8455769499999995E-4</v>
      </c>
      <c r="T44" s="6">
        <v>7.599434499999999E-6</v>
      </c>
      <c r="U44" s="6">
        <v>1.0856335E-6</v>
      </c>
      <c r="V44" s="6">
        <v>1.0856334999999999E-4</v>
      </c>
      <c r="W44" s="6" t="s">
        <v>419</v>
      </c>
      <c r="X44" s="6">
        <v>3.3918404999999994E-6</v>
      </c>
      <c r="Y44" s="6">
        <v>5.2932274999999998E-6</v>
      </c>
      <c r="Z44" s="6" t="s">
        <v>419</v>
      </c>
      <c r="AA44" s="6" t="s">
        <v>419</v>
      </c>
      <c r="AB44" s="6" t="s">
        <v>419</v>
      </c>
      <c r="AC44" s="6" t="s">
        <v>419</v>
      </c>
      <c r="AD44" s="6" t="s">
        <v>419</v>
      </c>
      <c r="AE44" s="60"/>
      <c r="AF44" s="26">
        <v>4641.6229724999994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0.9134965446731218</v>
      </c>
      <c r="F47" s="6">
        <v>0.12748480259518999</v>
      </c>
      <c r="G47" s="6">
        <v>1.1563247400925592E-2</v>
      </c>
      <c r="H47" s="6" t="s">
        <v>416</v>
      </c>
      <c r="I47" s="6" t="s">
        <v>416</v>
      </c>
      <c r="J47" s="6" t="s">
        <v>416</v>
      </c>
      <c r="K47" s="6" t="s">
        <v>416</v>
      </c>
      <c r="L47" s="6" t="s">
        <v>416</v>
      </c>
      <c r="M47" s="6">
        <v>7.2848458625831221</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2549.6960519040931</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7.8292547099999794</v>
      </c>
      <c r="G48" s="6" t="s">
        <v>419</v>
      </c>
      <c r="H48" s="6" t="s">
        <v>419</v>
      </c>
      <c r="I48" s="6">
        <v>0.23770749239999936</v>
      </c>
      <c r="J48" s="6">
        <v>1.5847166159999957</v>
      </c>
      <c r="K48" s="6">
        <v>3.3769556459999905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37.731347999999898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2.8314600000000006E-2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141.57300000000001</v>
      </c>
      <c r="AL51" s="49" t="s">
        <v>130</v>
      </c>
    </row>
    <row r="52" spans="1:38" s="2" customFormat="1" ht="26.25" customHeight="1" thickBot="1" x14ac:dyDescent="0.45">
      <c r="A52" s="70" t="s">
        <v>119</v>
      </c>
      <c r="B52" s="74" t="s">
        <v>131</v>
      </c>
      <c r="C52" s="76" t="s">
        <v>391</v>
      </c>
      <c r="D52" s="73"/>
      <c r="E52" s="6" t="s">
        <v>446</v>
      </c>
      <c r="F52" s="6" t="s">
        <v>446</v>
      </c>
      <c r="G52" s="6" t="s">
        <v>446</v>
      </c>
      <c r="H52" s="6">
        <v>2.6433445500000003E-2</v>
      </c>
      <c r="I52" s="6" t="s">
        <v>446</v>
      </c>
      <c r="J52" s="6" t="s">
        <v>446</v>
      </c>
      <c r="K52" s="6" t="s">
        <v>446</v>
      </c>
      <c r="L52" s="6" t="s">
        <v>419</v>
      </c>
      <c r="M52" s="6">
        <v>2.1627364499999997</v>
      </c>
      <c r="N52" s="6">
        <v>0.12255506550000002</v>
      </c>
      <c r="O52" s="6" t="s">
        <v>418</v>
      </c>
      <c r="P52" s="6" t="s">
        <v>418</v>
      </c>
      <c r="Q52" s="6">
        <v>0.12255506550000002</v>
      </c>
      <c r="R52" s="6">
        <v>0.12255506550000002</v>
      </c>
      <c r="S52" s="6">
        <v>0.12255506550000002</v>
      </c>
      <c r="T52" s="6">
        <v>0.12255506550000002</v>
      </c>
      <c r="U52" s="6">
        <v>0.12255506550000002</v>
      </c>
      <c r="V52" s="6">
        <v>0.12255506550000002</v>
      </c>
      <c r="W52" s="6">
        <v>0.13697330850000003</v>
      </c>
      <c r="X52" s="6" t="s">
        <v>419</v>
      </c>
      <c r="Y52" s="6" t="s">
        <v>419</v>
      </c>
      <c r="Z52" s="6" t="s">
        <v>419</v>
      </c>
      <c r="AA52" s="6" t="s">
        <v>419</v>
      </c>
      <c r="AB52" s="6" t="s">
        <v>419</v>
      </c>
      <c r="AC52" s="6" t="s">
        <v>419</v>
      </c>
      <c r="AD52" s="6" t="s">
        <v>419</v>
      </c>
      <c r="AE52" s="60"/>
      <c r="AF52" s="26"/>
      <c r="AG52" s="26"/>
      <c r="AH52" s="26"/>
      <c r="AI52" s="26"/>
      <c r="AJ52" s="26"/>
      <c r="AK52" s="26">
        <v>24.030404999999998</v>
      </c>
      <c r="AL52" s="49" t="s">
        <v>132</v>
      </c>
    </row>
    <row r="53" spans="1:38" s="2" customFormat="1" ht="26.25" customHeight="1" thickBot="1" x14ac:dyDescent="0.45">
      <c r="A53" s="70" t="s">
        <v>119</v>
      </c>
      <c r="B53" s="74" t="s">
        <v>133</v>
      </c>
      <c r="C53" s="76" t="s">
        <v>134</v>
      </c>
      <c r="D53" s="73"/>
      <c r="E53" s="6" t="s">
        <v>419</v>
      </c>
      <c r="F53" s="6">
        <v>3.2916127999999998</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2.3511519999999999</v>
      </c>
      <c r="AL53" s="49" t="s">
        <v>423</v>
      </c>
    </row>
    <row r="54" spans="1:38" s="2" customFormat="1" ht="37.5" customHeight="1" thickBot="1" x14ac:dyDescent="0.45">
      <c r="A54" s="70" t="s">
        <v>119</v>
      </c>
      <c r="B54" s="74" t="s">
        <v>135</v>
      </c>
      <c r="C54" s="76" t="s">
        <v>136</v>
      </c>
      <c r="D54" s="73"/>
      <c r="E54" s="6" t="s">
        <v>419</v>
      </c>
      <c r="F54" s="6">
        <v>8.2490000000000016E-4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8.2490000000000006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0.11971979347805224</v>
      </c>
      <c r="J57" s="6">
        <v>0.21549562826049404</v>
      </c>
      <c r="K57" s="6">
        <v>0.23943958695610448</v>
      </c>
      <c r="L57" s="6">
        <v>3.591593804341567E-3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7088.0919999999996</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7.4410902804000001E-3</v>
      </c>
      <c r="J58" s="6">
        <v>4.9607268535999997E-2</v>
      </c>
      <c r="K58" s="6">
        <v>9.9214537071999995E-2</v>
      </c>
      <c r="L58" s="6">
        <v>3.4229015289840005E-5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248.03634267999999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2.3850191999999999E-2</v>
      </c>
      <c r="J59" s="6">
        <v>2.6831465999999998E-2</v>
      </c>
      <c r="K59" s="6">
        <v>2.9812739999999997E-2</v>
      </c>
      <c r="L59" s="6">
        <v>1.4787119039999997E-5</v>
      </c>
      <c r="M59" s="6" t="s">
        <v>418</v>
      </c>
      <c r="N59" s="6">
        <v>0.16893886</v>
      </c>
      <c r="O59" s="6">
        <v>1.2918854000000002E-2</v>
      </c>
      <c r="P59" s="6">
        <v>2.981274E-4</v>
      </c>
      <c r="Q59" s="6">
        <v>1.8881402000000002E-2</v>
      </c>
      <c r="R59" s="6">
        <v>2.2856434000000002E-2</v>
      </c>
      <c r="S59" s="6">
        <v>6.9563060000000002E-4</v>
      </c>
      <c r="T59" s="6">
        <v>4.8694141999999996E-2</v>
      </c>
      <c r="U59" s="6">
        <v>7.9500639999999997E-2</v>
      </c>
      <c r="V59" s="6">
        <v>3.6769046E-2</v>
      </c>
      <c r="W59" s="6" t="s">
        <v>418</v>
      </c>
      <c r="X59" s="6" t="s">
        <v>418</v>
      </c>
      <c r="Y59" s="6" t="s">
        <v>418</v>
      </c>
      <c r="Z59" s="6" t="s">
        <v>418</v>
      </c>
      <c r="AA59" s="6" t="s">
        <v>418</v>
      </c>
      <c r="AB59" s="6" t="s">
        <v>418</v>
      </c>
      <c r="AC59" s="6" t="s">
        <v>418</v>
      </c>
      <c r="AD59" s="6" t="s">
        <v>418</v>
      </c>
      <c r="AE59" s="60"/>
      <c r="AF59" s="26"/>
      <c r="AG59" s="26"/>
      <c r="AH59" s="26"/>
      <c r="AI59" s="26"/>
      <c r="AJ59" s="26"/>
      <c r="AK59" s="26">
        <v>99375.8</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0.15767390000000001</v>
      </c>
      <c r="J60" s="6">
        <v>1.5767390000000001</v>
      </c>
      <c r="K60" s="6">
        <v>3.21654756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31.534779999999998</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1.340197789233508</v>
      </c>
      <c r="J61" s="6">
        <v>13.401977892335079</v>
      </c>
      <c r="K61" s="6">
        <v>44.863018060913099</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0.162437</v>
      </c>
      <c r="F64" s="6">
        <v>1.461933E-2</v>
      </c>
      <c r="G64" s="6" t="s">
        <v>419</v>
      </c>
      <c r="H64" s="6">
        <v>8.1218499999999999E-3</v>
      </c>
      <c r="I64" s="6" t="s">
        <v>419</v>
      </c>
      <c r="J64" s="6" t="s">
        <v>419</v>
      </c>
      <c r="K64" s="6" t="s">
        <v>419</v>
      </c>
      <c r="L64" s="6" t="s">
        <v>419</v>
      </c>
      <c r="M64" s="6">
        <v>9.7462200000000008E-4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162.43700000000001</v>
      </c>
      <c r="AL64" s="49" t="s">
        <v>159</v>
      </c>
    </row>
    <row r="65" spans="1:38" s="2" customFormat="1" ht="26.25" customHeight="1" thickBot="1" x14ac:dyDescent="0.45">
      <c r="A65" s="70" t="s">
        <v>53</v>
      </c>
      <c r="B65" s="74" t="s">
        <v>160</v>
      </c>
      <c r="C65" s="71" t="s">
        <v>161</v>
      </c>
      <c r="D65" s="72"/>
      <c r="E65" s="6">
        <v>0.21199999999999999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190.054</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0.16300000000000001</v>
      </c>
      <c r="H70" s="6">
        <v>1.9437259</v>
      </c>
      <c r="I70" s="6">
        <v>0.13303418129999997</v>
      </c>
      <c r="J70" s="6">
        <v>0.17737890839999998</v>
      </c>
      <c r="K70" s="6">
        <v>0.22172363549999999</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172.39976785714168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0.17666999999999999</v>
      </c>
      <c r="F72" s="6">
        <v>6.2514E-2</v>
      </c>
      <c r="G72" s="6">
        <v>8.1540000000000001E-2</v>
      </c>
      <c r="H72" s="6" t="s">
        <v>416</v>
      </c>
      <c r="I72" s="6">
        <v>2.8538999999999998E-2</v>
      </c>
      <c r="J72" s="6">
        <v>3.2615999999999999E-2</v>
      </c>
      <c r="K72" s="6">
        <v>4.0770000000000001E-2</v>
      </c>
      <c r="L72" s="6">
        <v>1.027404E-4</v>
      </c>
      <c r="M72" s="6">
        <v>2.3102999999999998</v>
      </c>
      <c r="N72" s="6">
        <v>2.4462000000000001E-2</v>
      </c>
      <c r="O72" s="6">
        <v>2.0384999999999999E-3</v>
      </c>
      <c r="P72" s="6">
        <v>3.2615999999999999E-2</v>
      </c>
      <c r="Q72" s="6">
        <v>1.359E-4</v>
      </c>
      <c r="R72" s="6">
        <v>1.7667E-3</v>
      </c>
      <c r="S72" s="6">
        <v>2.7179999999999999E-2</v>
      </c>
      <c r="T72" s="6">
        <v>6.7949999999999998E-3</v>
      </c>
      <c r="U72" s="6" t="s">
        <v>416</v>
      </c>
      <c r="V72" s="6">
        <v>3.6692999999999996E-2</v>
      </c>
      <c r="W72" s="6">
        <v>4.077</v>
      </c>
      <c r="X72" s="6" t="s">
        <v>416</v>
      </c>
      <c r="Y72" s="6" t="s">
        <v>416</v>
      </c>
      <c r="Z72" s="6" t="s">
        <v>416</v>
      </c>
      <c r="AA72" s="6" t="s">
        <v>416</v>
      </c>
      <c r="AB72" s="6">
        <v>0.6523199999999999</v>
      </c>
      <c r="AC72" s="6" t="s">
        <v>416</v>
      </c>
      <c r="AD72" s="6">
        <v>3.3975</v>
      </c>
      <c r="AE72" s="60"/>
      <c r="AF72" s="26"/>
      <c r="AG72" s="26"/>
      <c r="AH72" s="26"/>
      <c r="AI72" s="26"/>
      <c r="AJ72" s="26"/>
      <c r="AK72" s="26">
        <v>1359</v>
      </c>
      <c r="AL72" s="49" t="s">
        <v>180</v>
      </c>
    </row>
    <row r="73" spans="1:38" s="2" customFormat="1" ht="26.25" customHeight="1" thickBot="1" x14ac:dyDescent="0.45">
      <c r="A73" s="70" t="s">
        <v>53</v>
      </c>
      <c r="B73" s="70" t="s">
        <v>181</v>
      </c>
      <c r="C73" s="71" t="s">
        <v>182</v>
      </c>
      <c r="D73" s="72"/>
      <c r="E73" s="6">
        <v>0.19964706296646961</v>
      </c>
      <c r="F73" s="6" t="s">
        <v>416</v>
      </c>
      <c r="G73" s="6">
        <v>0.80300000000000005</v>
      </c>
      <c r="H73" s="6" t="s">
        <v>416</v>
      </c>
      <c r="I73" s="6">
        <v>0.1348235294117647</v>
      </c>
      <c r="J73" s="6">
        <v>0.191</v>
      </c>
      <c r="K73" s="6">
        <v>0.2247058823529412</v>
      </c>
      <c r="L73" s="6">
        <v>1.3482352941176471E-2</v>
      </c>
      <c r="M73" s="6" t="s">
        <v>416</v>
      </c>
      <c r="N73" s="6" t="s">
        <v>416</v>
      </c>
      <c r="O73" s="6" t="s">
        <v>416</v>
      </c>
      <c r="P73" s="6" t="s">
        <v>416</v>
      </c>
      <c r="Q73" s="6" t="s">
        <v>416</v>
      </c>
      <c r="R73" s="6">
        <v>2.04</v>
      </c>
      <c r="S73" s="6" t="s">
        <v>416</v>
      </c>
      <c r="T73" s="6">
        <v>5.8599999999999994</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0.18163000000000001</v>
      </c>
      <c r="F74" s="6" t="s">
        <v>416</v>
      </c>
      <c r="G74" s="6">
        <v>0.81733500000000003</v>
      </c>
      <c r="H74" s="6" t="s">
        <v>416</v>
      </c>
      <c r="I74" s="6">
        <v>0.10897800000000001</v>
      </c>
      <c r="J74" s="6">
        <v>0.12714099999999998</v>
      </c>
      <c r="K74" s="6">
        <v>0.163467</v>
      </c>
      <c r="L74" s="6">
        <v>2.5064940000000002E-3</v>
      </c>
      <c r="M74" s="6">
        <v>26.336349999999999</v>
      </c>
      <c r="N74" s="6" t="s">
        <v>416</v>
      </c>
      <c r="O74" s="6" t="s">
        <v>416</v>
      </c>
      <c r="P74" s="6" t="s">
        <v>416</v>
      </c>
      <c r="Q74" s="6" t="s">
        <v>416</v>
      </c>
      <c r="R74" s="6" t="s">
        <v>416</v>
      </c>
      <c r="S74" s="6" t="s">
        <v>416</v>
      </c>
      <c r="T74" s="6" t="s">
        <v>416</v>
      </c>
      <c r="U74" s="6" t="s">
        <v>416</v>
      </c>
      <c r="V74" s="6" t="s">
        <v>416</v>
      </c>
      <c r="W74" s="6" t="s">
        <v>416</v>
      </c>
      <c r="X74" s="6">
        <v>1.6346699999999998</v>
      </c>
      <c r="Y74" s="6">
        <v>1.6346699999999998</v>
      </c>
      <c r="Z74" s="6">
        <v>1.6346699999999998</v>
      </c>
      <c r="AA74" s="6">
        <v>0.199793</v>
      </c>
      <c r="AB74" s="6">
        <v>5.1038029999999992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8.2933999999999994E-2</v>
      </c>
      <c r="H76" s="6" t="s">
        <v>416</v>
      </c>
      <c r="I76" s="6">
        <v>1.3269440000000001E-4</v>
      </c>
      <c r="J76" s="6">
        <v>2.6538880000000003E-4</v>
      </c>
      <c r="K76" s="6">
        <v>3.3173600000000001E-4</v>
      </c>
      <c r="L76" s="6" t="s">
        <v>416</v>
      </c>
      <c r="M76" s="6" t="s">
        <v>416</v>
      </c>
      <c r="N76" s="6">
        <v>1.8245480000000001E-2</v>
      </c>
      <c r="O76" s="6">
        <v>8.2934000000000003E-4</v>
      </c>
      <c r="P76" s="6" t="s">
        <v>416</v>
      </c>
      <c r="Q76" s="6">
        <v>4.9760400000000002E-3</v>
      </c>
      <c r="R76" s="6" t="s">
        <v>416</v>
      </c>
      <c r="S76" s="6" t="s">
        <v>416</v>
      </c>
      <c r="T76" s="6" t="s">
        <v>416</v>
      </c>
      <c r="U76" s="6" t="s">
        <v>416</v>
      </c>
      <c r="V76" s="6">
        <v>8.2934000000000003E-4</v>
      </c>
      <c r="W76" s="6">
        <v>5.3077760000000009E-2</v>
      </c>
      <c r="X76" s="6" t="s">
        <v>416</v>
      </c>
      <c r="Y76" s="6" t="s">
        <v>416</v>
      </c>
      <c r="Z76" s="6" t="s">
        <v>416</v>
      </c>
      <c r="AA76" s="6" t="s">
        <v>416</v>
      </c>
      <c r="AB76" s="6" t="s">
        <v>416</v>
      </c>
      <c r="AC76" s="6" t="s">
        <v>416</v>
      </c>
      <c r="AD76" s="6">
        <v>43.125680000000003</v>
      </c>
      <c r="AE76" s="60"/>
      <c r="AF76" s="26"/>
      <c r="AG76" s="26"/>
      <c r="AH76" s="26"/>
      <c r="AI76" s="26"/>
      <c r="AJ76" s="26"/>
      <c r="AK76" s="26">
        <v>16.5868</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20.798588041331051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10768193</v>
      </c>
      <c r="AL82" s="49" t="s">
        <v>218</v>
      </c>
    </row>
    <row r="83" spans="1:38" s="2" customFormat="1" ht="26.25" customHeight="1" thickBot="1" x14ac:dyDescent="0.45">
      <c r="A83" s="70" t="s">
        <v>53</v>
      </c>
      <c r="B83" s="81" t="s">
        <v>210</v>
      </c>
      <c r="C83" s="82" t="s">
        <v>211</v>
      </c>
      <c r="D83" s="72"/>
      <c r="E83" s="6" t="s">
        <v>416</v>
      </c>
      <c r="F83" s="6">
        <v>1.3042189776000001E-2</v>
      </c>
      <c r="G83" s="6" t="s">
        <v>416</v>
      </c>
      <c r="H83" s="6" t="s">
        <v>419</v>
      </c>
      <c r="I83" s="6">
        <v>0.32605474439999999</v>
      </c>
      <c r="J83" s="6">
        <v>2.4454105830000001</v>
      </c>
      <c r="K83" s="6">
        <v>11.411916054000001</v>
      </c>
      <c r="L83" s="6">
        <v>1.85851204308E-2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815136861</v>
      </c>
      <c r="AL83" s="49" t="s">
        <v>411</v>
      </c>
    </row>
    <row r="84" spans="1:38" s="2" customFormat="1" ht="26.25" customHeight="1" thickBot="1" x14ac:dyDescent="0.45">
      <c r="A84" s="70" t="s">
        <v>53</v>
      </c>
      <c r="B84" s="81" t="s">
        <v>212</v>
      </c>
      <c r="C84" s="82" t="s">
        <v>213</v>
      </c>
      <c r="D84" s="72"/>
      <c r="E84" s="6" t="s">
        <v>416</v>
      </c>
      <c r="F84" s="6">
        <v>1.5079940525E-2</v>
      </c>
      <c r="G84" s="6" t="s">
        <v>419</v>
      </c>
      <c r="H84" s="6" t="s">
        <v>419</v>
      </c>
      <c r="I84" s="6">
        <v>9.2799634000000006E-3</v>
      </c>
      <c r="J84" s="6">
        <v>4.6399817000000003E-2</v>
      </c>
      <c r="K84" s="6">
        <v>0.18559926800000001</v>
      </c>
      <c r="L84" s="6">
        <v>1.2063952420000001E-6</v>
      </c>
      <c r="M84" s="6">
        <v>1.10199565375E-3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11599954.25</v>
      </c>
      <c r="AL84" s="49" t="s">
        <v>411</v>
      </c>
    </row>
    <row r="85" spans="1:38" s="2" customFormat="1" ht="26.25" customHeight="1" thickBot="1" x14ac:dyDescent="0.45">
      <c r="A85" s="70" t="s">
        <v>207</v>
      </c>
      <c r="B85" s="76" t="s">
        <v>214</v>
      </c>
      <c r="C85" s="82" t="s">
        <v>402</v>
      </c>
      <c r="D85" s="72"/>
      <c r="E85" s="6" t="s">
        <v>419</v>
      </c>
      <c r="F85" s="6">
        <v>13.517878120000001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138940006</v>
      </c>
      <c r="AL85" s="49" t="s">
        <v>215</v>
      </c>
    </row>
    <row r="86" spans="1:38" s="2" customFormat="1" ht="26.25" customHeight="1" thickBot="1" x14ac:dyDescent="0.45">
      <c r="A86" s="70" t="s">
        <v>207</v>
      </c>
      <c r="B86" s="76" t="s">
        <v>216</v>
      </c>
      <c r="C86" s="80" t="s">
        <v>217</v>
      </c>
      <c r="D86" s="72"/>
      <c r="E86" s="6" t="s">
        <v>419</v>
      </c>
      <c r="F86" s="6">
        <v>1.33529622</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3155544</v>
      </c>
      <c r="AL86" s="49" t="s">
        <v>218</v>
      </c>
    </row>
    <row r="87" spans="1:38" s="2" customFormat="1" ht="26.25" customHeight="1" thickBot="1" x14ac:dyDescent="0.45">
      <c r="A87" s="70" t="s">
        <v>207</v>
      </c>
      <c r="B87" s="76" t="s">
        <v>219</v>
      </c>
      <c r="C87" s="80" t="s">
        <v>220</v>
      </c>
      <c r="D87" s="72"/>
      <c r="E87" s="6" t="s">
        <v>419</v>
      </c>
      <c r="F87" s="6">
        <v>0.27065005999999997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1304051</v>
      </c>
      <c r="AL87" s="49" t="s">
        <v>218</v>
      </c>
    </row>
    <row r="88" spans="1:38" s="2" customFormat="1" ht="26.25" customHeight="1" thickBot="1" x14ac:dyDescent="0.45">
      <c r="A88" s="70" t="s">
        <v>207</v>
      </c>
      <c r="B88" s="76" t="s">
        <v>221</v>
      </c>
      <c r="C88" s="80" t="s">
        <v>222</v>
      </c>
      <c r="D88" s="72"/>
      <c r="E88" s="6" t="s">
        <v>416</v>
      </c>
      <c r="F88" s="6">
        <v>3.8823502115047139</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3.3354508724999996E-2</v>
      </c>
      <c r="Y88" s="6" t="s">
        <v>416</v>
      </c>
      <c r="Z88" s="6" t="s">
        <v>416</v>
      </c>
      <c r="AA88" s="6" t="s">
        <v>416</v>
      </c>
      <c r="AB88" s="6">
        <v>3.3354508724999996E-2</v>
      </c>
      <c r="AC88" s="6" t="s">
        <v>416</v>
      </c>
      <c r="AD88" s="6" t="s">
        <v>416</v>
      </c>
      <c r="AE88" s="60"/>
      <c r="AF88" s="26" t="s">
        <v>419</v>
      </c>
      <c r="AG88" s="26" t="s">
        <v>419</v>
      </c>
      <c r="AH88" s="26" t="s">
        <v>419</v>
      </c>
      <c r="AI88" s="26" t="s">
        <v>419</v>
      </c>
      <c r="AJ88" s="26" t="s">
        <v>419</v>
      </c>
      <c r="AK88" s="26">
        <v>325317341.85935235</v>
      </c>
      <c r="AL88" s="49" t="s">
        <v>411</v>
      </c>
    </row>
    <row r="89" spans="1:38" s="2" customFormat="1" ht="26.25" customHeight="1" thickBot="1" x14ac:dyDescent="0.45">
      <c r="A89" s="70" t="s">
        <v>207</v>
      </c>
      <c r="B89" s="76" t="s">
        <v>223</v>
      </c>
      <c r="C89" s="80" t="s">
        <v>224</v>
      </c>
      <c r="D89" s="72"/>
      <c r="E89" s="6" t="s">
        <v>419</v>
      </c>
      <c r="F89" s="6">
        <v>2.8963926249999998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13240652</v>
      </c>
      <c r="AL89" s="49" t="s">
        <v>411</v>
      </c>
    </row>
    <row r="90" spans="1:38" s="8" customFormat="1" ht="26.25" customHeight="1" thickBot="1" x14ac:dyDescent="0.45">
      <c r="A90" s="70" t="s">
        <v>207</v>
      </c>
      <c r="B90" s="76" t="s">
        <v>225</v>
      </c>
      <c r="C90" s="80" t="s">
        <v>226</v>
      </c>
      <c r="D90" s="72"/>
      <c r="E90" s="6" t="s">
        <v>419</v>
      </c>
      <c r="F90" s="6">
        <v>2.5355361244150338</v>
      </c>
      <c r="G90" s="6" t="s">
        <v>419</v>
      </c>
      <c r="H90" s="6" t="s">
        <v>419</v>
      </c>
      <c r="I90" s="6">
        <v>0.38599499999999998</v>
      </c>
      <c r="J90" s="6">
        <v>0.57899250000000002</v>
      </c>
      <c r="K90" s="6">
        <v>0.70765750000000005</v>
      </c>
      <c r="L90" s="6" t="s">
        <v>419</v>
      </c>
      <c r="M90" s="6" t="s">
        <v>419</v>
      </c>
      <c r="N90" s="6" t="s">
        <v>419</v>
      </c>
      <c r="O90" s="6" t="s">
        <v>419</v>
      </c>
      <c r="P90" s="6" t="s">
        <v>419</v>
      </c>
      <c r="Q90" s="6" t="s">
        <v>419</v>
      </c>
      <c r="R90" s="6" t="s">
        <v>419</v>
      </c>
      <c r="S90" s="6" t="s">
        <v>419</v>
      </c>
      <c r="T90" s="6" t="s">
        <v>419</v>
      </c>
      <c r="U90" s="6" t="s">
        <v>419</v>
      </c>
      <c r="V90" s="6" t="s">
        <v>419</v>
      </c>
      <c r="W90" s="6" t="s">
        <v>419</v>
      </c>
      <c r="X90" s="6">
        <v>1.9098355500000001E-3</v>
      </c>
      <c r="Y90" s="6">
        <v>9.6401223000000015E-4</v>
      </c>
      <c r="Z90" s="6">
        <v>9.6401223000000015E-4</v>
      </c>
      <c r="AA90" s="6">
        <v>9.6401223000000015E-4</v>
      </c>
      <c r="AB90" s="6">
        <v>4.8018722400000003E-3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2.9296864068E-2</v>
      </c>
      <c r="F91" s="6">
        <v>0.63162021997008588</v>
      </c>
      <c r="G91" s="6">
        <v>6.2332800000000003E-4</v>
      </c>
      <c r="H91" s="6">
        <v>6.7421822379000004E-2</v>
      </c>
      <c r="I91" s="6">
        <v>0.43865872143599999</v>
      </c>
      <c r="J91" s="6">
        <v>0.43866862450800004</v>
      </c>
      <c r="K91" s="6">
        <v>0.43867066993199999</v>
      </c>
      <c r="L91" s="6">
        <v>0.1973964246462</v>
      </c>
      <c r="M91" s="6">
        <v>0.89664260652600014</v>
      </c>
      <c r="N91" s="6">
        <v>0.16181760000000001</v>
      </c>
      <c r="O91" s="6">
        <v>8.8035072204000003E-2</v>
      </c>
      <c r="P91" s="6">
        <v>1.1764800000000001E-5</v>
      </c>
      <c r="Q91" s="6">
        <v>2.7451199999999998E-4</v>
      </c>
      <c r="R91" s="6">
        <v>3.2198399999999999E-3</v>
      </c>
      <c r="S91" s="6">
        <v>0.17937120020399999</v>
      </c>
      <c r="T91" s="6">
        <v>5.0056800102000004E-2</v>
      </c>
      <c r="U91" s="6" t="s">
        <v>416</v>
      </c>
      <c r="V91" s="6">
        <v>9.7528800101999991E-2</v>
      </c>
      <c r="W91" s="6">
        <v>2.9243200068000002E-2</v>
      </c>
      <c r="X91" s="6">
        <v>1.8033306708600001E-3</v>
      </c>
      <c r="Y91" s="6">
        <v>7.310800017E-4</v>
      </c>
      <c r="Z91" s="6">
        <v>7.310800017E-4</v>
      </c>
      <c r="AA91" s="6">
        <v>7.310800017E-4</v>
      </c>
      <c r="AB91" s="6">
        <v>3.9965706759599994E-3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0.40095491172821285</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2894724.5651516141</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0.57783899599999999</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577838.99600000004</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1.797381079258685E-2</v>
      </c>
      <c r="F99" s="6">
        <v>1.7460678439494901</v>
      </c>
      <c r="G99" s="6" t="s">
        <v>419</v>
      </c>
      <c r="H99" s="6">
        <v>2.5683485384246696</v>
      </c>
      <c r="I99" s="6">
        <v>3.9911234655699991E-2</v>
      </c>
      <c r="J99" s="6">
        <v>6.1327019105099995E-2</v>
      </c>
      <c r="K99" s="6">
        <v>0.1343353751826</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97.344474769999991</v>
      </c>
      <c r="AL99" s="49" t="s">
        <v>244</v>
      </c>
    </row>
    <row r="100" spans="1:38" s="2" customFormat="1" ht="26.25" customHeight="1" thickBot="1" x14ac:dyDescent="0.45">
      <c r="A100" s="70" t="s">
        <v>242</v>
      </c>
      <c r="B100" s="70" t="s">
        <v>245</v>
      </c>
      <c r="C100" s="71" t="s">
        <v>407</v>
      </c>
      <c r="D100" s="84"/>
      <c r="E100" s="6">
        <v>6.5999172661920014E-2</v>
      </c>
      <c r="F100" s="6">
        <v>1.6508959717238605</v>
      </c>
      <c r="G100" s="6" t="s">
        <v>419</v>
      </c>
      <c r="H100" s="6">
        <v>3.9575330288606501</v>
      </c>
      <c r="I100" s="6">
        <v>8.2498965827400003E-2</v>
      </c>
      <c r="J100" s="6">
        <v>0.12374844874110003</v>
      </c>
      <c r="K100" s="6">
        <v>0.27041327687869998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458.32758793000005</v>
      </c>
      <c r="AL100" s="49" t="s">
        <v>244</v>
      </c>
    </row>
    <row r="101" spans="1:38" s="2" customFormat="1" ht="26.25" customHeight="1" thickBot="1" x14ac:dyDescent="0.45">
      <c r="A101" s="70" t="s">
        <v>242</v>
      </c>
      <c r="B101" s="70" t="s">
        <v>246</v>
      </c>
      <c r="C101" s="71" t="s">
        <v>247</v>
      </c>
      <c r="D101" s="84"/>
      <c r="E101" s="6">
        <v>6.9476600940000008E-2</v>
      </c>
      <c r="F101" s="6">
        <v>1.4676931948575003</v>
      </c>
      <c r="G101" s="6" t="s">
        <v>419</v>
      </c>
      <c r="H101" s="6">
        <v>3.4451778450233173</v>
      </c>
      <c r="I101" s="6">
        <v>0.17369150235</v>
      </c>
      <c r="J101" s="6">
        <v>0.52107450704999991</v>
      </c>
      <c r="K101" s="6">
        <v>1.2158405164500001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8684.5751175000005</v>
      </c>
      <c r="AL101" s="49" t="s">
        <v>244</v>
      </c>
    </row>
    <row r="102" spans="1:38" s="2" customFormat="1" ht="26.25" customHeight="1" thickBot="1" x14ac:dyDescent="0.45">
      <c r="A102" s="70" t="s">
        <v>242</v>
      </c>
      <c r="B102" s="70" t="s">
        <v>248</v>
      </c>
      <c r="C102" s="71" t="s">
        <v>385</v>
      </c>
      <c r="D102" s="84"/>
      <c r="E102" s="6">
        <v>4.2228160961999993E-3</v>
      </c>
      <c r="F102" s="6">
        <v>0.50589469438000001</v>
      </c>
      <c r="G102" s="6" t="s">
        <v>419</v>
      </c>
      <c r="H102" s="6">
        <v>3.0949236971387974</v>
      </c>
      <c r="I102" s="6">
        <v>3.6516451374495862E-3</v>
      </c>
      <c r="J102" s="6">
        <v>8.1099699630871894E-2</v>
      </c>
      <c r="K102" s="6">
        <v>0.53733711682416918</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694.23537999999996</v>
      </c>
      <c r="AL102" s="49" t="s">
        <v>244</v>
      </c>
    </row>
    <row r="103" spans="1:38" s="2" customFormat="1" ht="26.25" customHeight="1" thickBot="1" x14ac:dyDescent="0.45">
      <c r="A103" s="70" t="s">
        <v>242</v>
      </c>
      <c r="B103" s="70" t="s">
        <v>249</v>
      </c>
      <c r="C103" s="71" t="s">
        <v>250</v>
      </c>
      <c r="D103" s="84"/>
      <c r="E103" s="6">
        <v>3.0516156000000001E-4</v>
      </c>
      <c r="F103" s="6">
        <v>4.2754984020000004E-2</v>
      </c>
      <c r="G103" s="6" t="s">
        <v>419</v>
      </c>
      <c r="H103" s="6">
        <v>1.9881737999999999E-2</v>
      </c>
      <c r="I103" s="6">
        <v>2.0344104000000001E-3</v>
      </c>
      <c r="J103" s="6">
        <v>3.0978522E-3</v>
      </c>
      <c r="K103" s="6">
        <v>6.7043069999999996E-3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4.6236600000000001</v>
      </c>
      <c r="AL103" s="49" t="s">
        <v>244</v>
      </c>
    </row>
    <row r="104" spans="1:38" s="2" customFormat="1" ht="26.25" customHeight="1" thickBot="1" x14ac:dyDescent="0.45">
      <c r="A104" s="70" t="s">
        <v>242</v>
      </c>
      <c r="B104" s="70" t="s">
        <v>251</v>
      </c>
      <c r="C104" s="71" t="s">
        <v>252</v>
      </c>
      <c r="D104" s="84"/>
      <c r="E104" s="6">
        <v>3.1645011840000001E-2</v>
      </c>
      <c r="F104" s="6">
        <v>2.4683109235199998</v>
      </c>
      <c r="G104" s="6" t="s">
        <v>419</v>
      </c>
      <c r="H104" s="6">
        <v>1.5822505920000001</v>
      </c>
      <c r="I104" s="6">
        <v>7.9112529600000009E-2</v>
      </c>
      <c r="J104" s="6">
        <v>0.2373375888</v>
      </c>
      <c r="K104" s="6">
        <v>0.55378770720000003</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3955.6264799999999</v>
      </c>
      <c r="AL104" s="49" t="s">
        <v>244</v>
      </c>
    </row>
    <row r="105" spans="1:38" s="2" customFormat="1" ht="26.25" customHeight="1" thickBot="1" x14ac:dyDescent="0.45">
      <c r="A105" s="70" t="s">
        <v>242</v>
      </c>
      <c r="B105" s="70" t="s">
        <v>253</v>
      </c>
      <c r="C105" s="71" t="s">
        <v>254</v>
      </c>
      <c r="D105" s="84"/>
      <c r="E105" s="6">
        <v>1.730007E-3</v>
      </c>
      <c r="F105" s="6">
        <v>3.6794924999999999E-2</v>
      </c>
      <c r="G105" s="6" t="s">
        <v>419</v>
      </c>
      <c r="H105" s="6">
        <v>6.0248999999999997E-2</v>
      </c>
      <c r="I105" s="6">
        <v>1.20498E-3</v>
      </c>
      <c r="J105" s="6">
        <v>1.8935399999999998E-3</v>
      </c>
      <c r="K105" s="6">
        <v>4.1313599999999997E-3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8.6069999999999993</v>
      </c>
      <c r="AL105" s="49" t="s">
        <v>244</v>
      </c>
    </row>
    <row r="106" spans="1:38" s="2" customFormat="1" ht="26.25" customHeight="1" thickBot="1" x14ac:dyDescent="0.45">
      <c r="A106" s="70" t="s">
        <v>242</v>
      </c>
      <c r="B106" s="70" t="s">
        <v>255</v>
      </c>
      <c r="C106" s="71" t="s">
        <v>256</v>
      </c>
      <c r="D106" s="84"/>
      <c r="E106" s="6">
        <v>7.9314600000000011E-4</v>
      </c>
      <c r="F106" s="6">
        <v>5.8006200000000003E-3</v>
      </c>
      <c r="G106" s="6" t="s">
        <v>419</v>
      </c>
      <c r="H106" s="6">
        <v>2.7622000000000001E-2</v>
      </c>
      <c r="I106" s="6">
        <v>3.9460000000000005E-4</v>
      </c>
      <c r="J106" s="6">
        <v>6.3136000000000008E-4</v>
      </c>
      <c r="K106" s="6">
        <v>1.3416400000000001E-3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3.9460000000000002</v>
      </c>
      <c r="AL106" s="49" t="s">
        <v>244</v>
      </c>
    </row>
    <row r="107" spans="1:38" s="2" customFormat="1" ht="26.25" customHeight="1" thickBot="1" x14ac:dyDescent="0.45">
      <c r="A107" s="70" t="s">
        <v>242</v>
      </c>
      <c r="B107" s="70" t="s">
        <v>257</v>
      </c>
      <c r="C107" s="71" t="s">
        <v>378</v>
      </c>
      <c r="D107" s="84"/>
      <c r="E107" s="6">
        <v>4.7465528129850006E-2</v>
      </c>
      <c r="F107" s="6">
        <v>1.5663624282850503</v>
      </c>
      <c r="G107" s="6" t="s">
        <v>419</v>
      </c>
      <c r="H107" s="6">
        <v>2.9579981719365218</v>
      </c>
      <c r="I107" s="6">
        <v>2.8479316877910006E-2</v>
      </c>
      <c r="J107" s="6">
        <v>0.37972422503880005</v>
      </c>
      <c r="K107" s="6">
        <v>1.8036900689343003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9493.1056259700017</v>
      </c>
      <c r="AL107" s="49" t="s">
        <v>244</v>
      </c>
    </row>
    <row r="108" spans="1:38" s="2" customFormat="1" ht="26.25" customHeight="1" thickBot="1" x14ac:dyDescent="0.45">
      <c r="A108" s="70" t="s">
        <v>242</v>
      </c>
      <c r="B108" s="70" t="s">
        <v>258</v>
      </c>
      <c r="C108" s="71" t="s">
        <v>379</v>
      </c>
      <c r="D108" s="84"/>
      <c r="E108" s="6">
        <v>5.1155301259944011E-2</v>
      </c>
      <c r="F108" s="6">
        <v>2.7623862680369764</v>
      </c>
      <c r="G108" s="6" t="s">
        <v>419</v>
      </c>
      <c r="H108" s="6">
        <v>3.0536891079557025</v>
      </c>
      <c r="I108" s="6">
        <v>5.1155301259944011E-2</v>
      </c>
      <c r="J108" s="6">
        <v>0.51155301259944008</v>
      </c>
      <c r="K108" s="6">
        <v>1.0231060251988802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25577.650629972006</v>
      </c>
      <c r="AL108" s="49" t="s">
        <v>244</v>
      </c>
    </row>
    <row r="109" spans="1:38" s="2" customFormat="1" ht="26.25" customHeight="1" thickBot="1" x14ac:dyDescent="0.45">
      <c r="A109" s="70" t="s">
        <v>242</v>
      </c>
      <c r="B109" s="70" t="s">
        <v>259</v>
      </c>
      <c r="C109" s="71" t="s">
        <v>380</v>
      </c>
      <c r="D109" s="84"/>
      <c r="E109" s="6">
        <v>4.5738857597126406E-3</v>
      </c>
      <c r="F109" s="6">
        <v>0.27957876706243512</v>
      </c>
      <c r="G109" s="6" t="s">
        <v>419</v>
      </c>
      <c r="H109" s="6">
        <v>0.32017200317988487</v>
      </c>
      <c r="I109" s="6">
        <v>1.1434714399281601E-2</v>
      </c>
      <c r="J109" s="6">
        <v>6.2890929196048814E-2</v>
      </c>
      <c r="K109" s="6">
        <v>6.2890929196048814E-2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571.73571996408009</v>
      </c>
      <c r="AL109" s="49" t="s">
        <v>244</v>
      </c>
    </row>
    <row r="110" spans="1:38" s="2" customFormat="1" ht="26.25" customHeight="1" thickBot="1" x14ac:dyDescent="0.45">
      <c r="A110" s="70" t="s">
        <v>242</v>
      </c>
      <c r="B110" s="70" t="s">
        <v>260</v>
      </c>
      <c r="C110" s="71" t="s">
        <v>381</v>
      </c>
      <c r="D110" s="84"/>
      <c r="E110" s="6">
        <v>7.2219248837568015E-4</v>
      </c>
      <c r="F110" s="6">
        <v>8.8288031703926892E-2</v>
      </c>
      <c r="G110" s="6" t="s">
        <v>419</v>
      </c>
      <c r="H110" s="6">
        <v>8.1246654942264018E-2</v>
      </c>
      <c r="I110" s="6">
        <v>3.6109624418784007E-3</v>
      </c>
      <c r="J110" s="6">
        <v>2.5276737093148805E-2</v>
      </c>
      <c r="K110" s="6">
        <v>2.5276737093148805E-2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180.54812209392003</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7.68668</v>
      </c>
      <c r="F112" s="6" t="s">
        <v>419</v>
      </c>
      <c r="G112" s="6" t="s">
        <v>419</v>
      </c>
      <c r="H112" s="6">
        <v>12.486791614233551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192167000</v>
      </c>
      <c r="AL112" s="49" t="s">
        <v>413</v>
      </c>
    </row>
    <row r="113" spans="1:38" s="2" customFormat="1" ht="26.25" customHeight="1" thickBot="1" x14ac:dyDescent="0.45">
      <c r="A113" s="70" t="s">
        <v>262</v>
      </c>
      <c r="B113" s="85" t="s">
        <v>265</v>
      </c>
      <c r="C113" s="86" t="s">
        <v>266</v>
      </c>
      <c r="D113" s="72"/>
      <c r="E113" s="6">
        <v>1.9632431665332446</v>
      </c>
      <c r="F113" s="6" t="s">
        <v>419</v>
      </c>
      <c r="G113" s="6" t="s">
        <v>419</v>
      </c>
      <c r="H113" s="6">
        <v>12.751022856030318</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49081079.163331114</v>
      </c>
      <c r="AL113" s="49" t="s">
        <v>431</v>
      </c>
    </row>
    <row r="114" spans="1:38" s="2" customFormat="1" ht="26.25" customHeight="1" thickBot="1" x14ac:dyDescent="0.45">
      <c r="A114" s="70" t="s">
        <v>262</v>
      </c>
      <c r="B114" s="85" t="s">
        <v>267</v>
      </c>
      <c r="C114" s="86" t="s">
        <v>386</v>
      </c>
      <c r="D114" s="72"/>
      <c r="E114" s="6">
        <v>2.1536386000000001E-2</v>
      </c>
      <c r="F114" s="6" t="s">
        <v>419</v>
      </c>
      <c r="G114" s="6" t="s">
        <v>419</v>
      </c>
      <c r="H114" s="6">
        <v>7.1070073799999994E-2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10768193</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7.6097691862443613</v>
      </c>
      <c r="F116" s="6" t="s">
        <v>419</v>
      </c>
      <c r="G116" s="6" t="s">
        <v>419</v>
      </c>
      <c r="H116" s="6">
        <v>10.598075668278163</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190244229.65610904</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0.18808140000000007</v>
      </c>
      <c r="J119" s="6">
        <v>4.890116400000001</v>
      </c>
      <c r="K119" s="6">
        <v>4.890116400000001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3134690.0000000009</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2.695833400000001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3134690.0000000009</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0.86218908464522426</v>
      </c>
      <c r="F123" s="6">
        <v>0.18743240970548353</v>
      </c>
      <c r="G123" s="6">
        <v>0.18743240970548353</v>
      </c>
      <c r="H123" s="6">
        <v>0.89967556658632086</v>
      </c>
      <c r="I123" s="6">
        <v>2.166658447480295</v>
      </c>
      <c r="J123" s="6">
        <v>2.1367294706425124</v>
      </c>
      <c r="K123" s="6">
        <v>2.1742159525836087</v>
      </c>
      <c r="L123" s="6">
        <v>0.18743240970548353</v>
      </c>
      <c r="M123" s="6">
        <v>25.003483454711503</v>
      </c>
      <c r="N123" s="6">
        <v>4.1235130135206376E-2</v>
      </c>
      <c r="O123" s="6">
        <v>0.32988104108165101</v>
      </c>
      <c r="P123" s="6">
        <v>5.2481074717535395E-2</v>
      </c>
      <c r="Q123" s="6">
        <v>2.3991348442301895E-3</v>
      </c>
      <c r="R123" s="6">
        <v>2.9989185552877367E-2</v>
      </c>
      <c r="S123" s="6">
        <v>2.7365131817000597E-2</v>
      </c>
      <c r="T123" s="6">
        <v>1.9492970609370285E-2</v>
      </c>
      <c r="U123" s="6">
        <v>7.4972963882193417E-3</v>
      </c>
      <c r="V123" s="6">
        <v>0.20992429887014158</v>
      </c>
      <c r="W123" s="6">
        <v>0.18743240970548353</v>
      </c>
      <c r="X123" s="6">
        <v>0.14732187402851005</v>
      </c>
      <c r="Y123" s="6">
        <v>0.41122670689383084</v>
      </c>
      <c r="Z123" s="6">
        <v>0.17543673548433258</v>
      </c>
      <c r="AA123" s="6">
        <v>0.12595457932208495</v>
      </c>
      <c r="AB123" s="6">
        <v>0.85993989572875851</v>
      </c>
      <c r="AC123" s="6" t="s">
        <v>419</v>
      </c>
      <c r="AD123" s="6" t="s">
        <v>419</v>
      </c>
      <c r="AE123" s="60"/>
      <c r="AF123" s="26" t="s">
        <v>419</v>
      </c>
      <c r="AG123" s="26" t="s">
        <v>419</v>
      </c>
      <c r="AH123" s="26" t="s">
        <v>419</v>
      </c>
      <c r="AI123" s="26" t="s">
        <v>419</v>
      </c>
      <c r="AJ123" s="26" t="s">
        <v>419</v>
      </c>
      <c r="AK123" s="26">
        <v>374.86481941096707</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1.1932418469352943</v>
      </c>
      <c r="G125" s="6" t="s">
        <v>419</v>
      </c>
      <c r="H125" s="6" t="s">
        <v>416</v>
      </c>
      <c r="I125" s="6">
        <v>1.4277430279835469E-4</v>
      </c>
      <c r="J125" s="6">
        <v>9.4750219129817199E-4</v>
      </c>
      <c r="K125" s="6">
        <v>2.003166733201158E-3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4326.494024192566</v>
      </c>
      <c r="AL125" s="49" t="s">
        <v>437</v>
      </c>
    </row>
    <row r="126" spans="1:38" s="2" customFormat="1" ht="26.25" customHeight="1" thickBot="1" x14ac:dyDescent="0.45">
      <c r="A126" s="70" t="s">
        <v>287</v>
      </c>
      <c r="B126" s="70" t="s">
        <v>290</v>
      </c>
      <c r="C126" s="71" t="s">
        <v>291</v>
      </c>
      <c r="D126" s="72"/>
      <c r="E126" s="6" t="s">
        <v>416</v>
      </c>
      <c r="F126" s="6" t="s">
        <v>416</v>
      </c>
      <c r="G126" s="6" t="s">
        <v>416</v>
      </c>
      <c r="H126" s="6">
        <v>2.1561887999999998E-2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89.841200000000001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0.11107608695652173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504.89130434782606</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2.4712175999999999E-4</v>
      </c>
      <c r="F129" s="6">
        <v>2.1019552000000005E-3</v>
      </c>
      <c r="G129" s="6">
        <v>1.3350256E-5</v>
      </c>
      <c r="H129" s="6" t="s">
        <v>416</v>
      </c>
      <c r="I129" s="6">
        <v>1.136192E-6</v>
      </c>
      <c r="J129" s="6">
        <v>1.9883360000000002E-6</v>
      </c>
      <c r="K129" s="6">
        <v>2.84048E-6</v>
      </c>
      <c r="L129" s="6">
        <v>3.9766720000000005E-8</v>
      </c>
      <c r="M129" s="6">
        <v>1.9883360000000004E-5</v>
      </c>
      <c r="N129" s="6">
        <v>3.692624E-4</v>
      </c>
      <c r="O129" s="6">
        <v>2.8404799999999999E-5</v>
      </c>
      <c r="P129" s="6">
        <v>1.5906687999999998E-5</v>
      </c>
      <c r="Q129" s="6">
        <v>4.5447680000000001E-6</v>
      </c>
      <c r="R129" s="6" t="s">
        <v>416</v>
      </c>
      <c r="S129" s="6" t="s">
        <v>416</v>
      </c>
      <c r="T129" s="6">
        <v>3.9766720000000001E-5</v>
      </c>
      <c r="U129" s="6" t="s">
        <v>416</v>
      </c>
      <c r="V129" s="6" t="s">
        <v>416</v>
      </c>
      <c r="W129" s="6">
        <v>9.94168E-2</v>
      </c>
      <c r="X129" s="6" t="s">
        <v>416</v>
      </c>
      <c r="Y129" s="6" t="s">
        <v>416</v>
      </c>
      <c r="Z129" s="6" t="s">
        <v>416</v>
      </c>
      <c r="AA129" s="6" t="s">
        <v>416</v>
      </c>
      <c r="AB129" s="6">
        <v>5.6809600000000009E-6</v>
      </c>
      <c r="AC129" s="6">
        <v>5.6809600000000003E-4</v>
      </c>
      <c r="AD129" s="6" t="s">
        <v>419</v>
      </c>
      <c r="AE129" s="60"/>
      <c r="AF129" s="26"/>
      <c r="AG129" s="26"/>
      <c r="AH129" s="26"/>
      <c r="AI129" s="26"/>
      <c r="AJ129" s="26"/>
      <c r="AK129" s="26">
        <v>0.28404800000000002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9.5463339999999983E-3</v>
      </c>
      <c r="F131" s="6">
        <v>2.9054060000000001E-3</v>
      </c>
      <c r="G131" s="6">
        <v>9.1893841200000009E-4</v>
      </c>
      <c r="H131" s="6" t="s">
        <v>416</v>
      </c>
      <c r="I131" s="6" t="s">
        <v>416</v>
      </c>
      <c r="J131" s="6" t="s">
        <v>416</v>
      </c>
      <c r="K131" s="6">
        <v>7.0559860000000063E-4</v>
      </c>
      <c r="L131" s="6">
        <v>1.62287678E-3</v>
      </c>
      <c r="M131" s="6">
        <v>9.4633224E-5</v>
      </c>
      <c r="N131" s="6" t="s">
        <v>419</v>
      </c>
      <c r="O131" s="6" t="s">
        <v>419</v>
      </c>
      <c r="P131" s="6">
        <v>4.8188233799999994E-2</v>
      </c>
      <c r="Q131" s="6">
        <v>8.301160000000001E-4</v>
      </c>
      <c r="R131" s="6">
        <v>1.6602320000000016E-4</v>
      </c>
      <c r="S131" s="6" t="s">
        <v>419</v>
      </c>
      <c r="T131" s="6">
        <v>8.3011600000000078E-5</v>
      </c>
      <c r="U131" s="6" t="s">
        <v>416</v>
      </c>
      <c r="V131" s="6" t="s">
        <v>416</v>
      </c>
      <c r="W131" s="6">
        <v>8.2758222413006292E-3</v>
      </c>
      <c r="X131" s="6" t="s">
        <v>416</v>
      </c>
      <c r="Y131" s="6" t="s">
        <v>416</v>
      </c>
      <c r="Z131" s="6" t="s">
        <v>416</v>
      </c>
      <c r="AA131" s="6" t="s">
        <v>416</v>
      </c>
      <c r="AB131" s="6">
        <v>1.6602319999999999E-7</v>
      </c>
      <c r="AC131" s="6">
        <v>0.41505800000000004</v>
      </c>
      <c r="AD131" s="6">
        <v>8.3011600000000005E-2</v>
      </c>
      <c r="AE131" s="60"/>
      <c r="AF131" s="26"/>
      <c r="AG131" s="26"/>
      <c r="AH131" s="26"/>
      <c r="AI131" s="26"/>
      <c r="AJ131" s="26"/>
      <c r="AK131" s="26">
        <v>4.1505799999999997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3.6801771050000002E-3</v>
      </c>
      <c r="J133" s="6">
        <v>4.2982221150000008E-3</v>
      </c>
      <c r="K133" s="6">
        <v>6.1242641900000009E-3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2.8092955000000002</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5.9875979228658007</v>
      </c>
      <c r="F135" s="6">
        <v>1.1999194234200001</v>
      </c>
      <c r="G135" s="6">
        <v>0.22798469044980002</v>
      </c>
      <c r="H135" s="6" t="s">
        <v>416</v>
      </c>
      <c r="I135" s="6">
        <v>5.5316285419662012</v>
      </c>
      <c r="J135" s="6">
        <v>5.8676059805238001</v>
      </c>
      <c r="K135" s="6">
        <v>5.975598728631601</v>
      </c>
      <c r="L135" s="6">
        <v>3.0700538407912417</v>
      </c>
      <c r="M135" s="6">
        <v>75.450933344649613</v>
      </c>
      <c r="N135" s="6">
        <v>0.80394601369140017</v>
      </c>
      <c r="O135" s="6">
        <v>8.3994359639400024E-2</v>
      </c>
      <c r="P135" s="6" t="s">
        <v>416</v>
      </c>
      <c r="Q135" s="6">
        <v>4.7996776936800011E-2</v>
      </c>
      <c r="R135" s="6">
        <v>1.1999194234200003E-2</v>
      </c>
      <c r="S135" s="6">
        <v>0.16798871927880005</v>
      </c>
      <c r="T135" s="6" t="s">
        <v>416</v>
      </c>
      <c r="U135" s="6">
        <v>3.5997582702600006E-2</v>
      </c>
      <c r="V135" s="6">
        <v>21.658545592731002</v>
      </c>
      <c r="W135" s="6" t="s">
        <v>416</v>
      </c>
      <c r="X135" s="6">
        <v>4.5235939104417587E-3</v>
      </c>
      <c r="Y135" s="6">
        <v>8.4817385820782978E-3</v>
      </c>
      <c r="Z135" s="6">
        <v>1.9225274119377481E-2</v>
      </c>
      <c r="AA135" s="6" t="s">
        <v>416</v>
      </c>
      <c r="AB135" s="6">
        <v>3.2230606611897542E-2</v>
      </c>
      <c r="AC135" s="6" t="s">
        <v>416</v>
      </c>
      <c r="AD135" s="6" t="s">
        <v>419</v>
      </c>
      <c r="AE135" s="60"/>
      <c r="AF135" s="26"/>
      <c r="AG135" s="26"/>
      <c r="AH135" s="26"/>
      <c r="AI135" s="26"/>
      <c r="AJ135" s="26"/>
      <c r="AK135" s="26">
        <v>1199.9194234200002</v>
      </c>
      <c r="AL135" s="49" t="s">
        <v>448</v>
      </c>
    </row>
    <row r="136" spans="1:38" s="2" customFormat="1" ht="26.25" customHeight="1" thickBot="1" x14ac:dyDescent="0.45">
      <c r="A136" s="70" t="s">
        <v>287</v>
      </c>
      <c r="B136" s="70" t="s">
        <v>312</v>
      </c>
      <c r="C136" s="71" t="s">
        <v>313</v>
      </c>
      <c r="D136" s="72"/>
      <c r="E136" s="6" t="s">
        <v>419</v>
      </c>
      <c r="F136" s="6">
        <v>9.0106543732500002E-3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600.71029154999997</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5.0374790000000003E-2</v>
      </c>
      <c r="J139" s="6">
        <v>5.0374790000000003E-2</v>
      </c>
      <c r="K139" s="6">
        <v>5.0374790000000003E-2</v>
      </c>
      <c r="L139" s="6" t="s">
        <v>416</v>
      </c>
      <c r="M139" s="6" t="s">
        <v>416</v>
      </c>
      <c r="N139" s="6">
        <v>1.4652999999999999E-4</v>
      </c>
      <c r="O139" s="6">
        <v>2.9445999999999997E-4</v>
      </c>
      <c r="P139" s="6">
        <v>2.9445999999999997E-4</v>
      </c>
      <c r="Q139" s="6">
        <v>4.6824000000000003E-4</v>
      </c>
      <c r="R139" s="6">
        <v>4.4638000000000002E-4</v>
      </c>
      <c r="S139" s="6">
        <v>1.04064E-3</v>
      </c>
      <c r="T139" s="6" t="s">
        <v>416</v>
      </c>
      <c r="U139" s="6" t="s">
        <v>416</v>
      </c>
      <c r="V139" s="6" t="s">
        <v>416</v>
      </c>
      <c r="W139" s="6">
        <v>0.50855000000000006</v>
      </c>
      <c r="X139" s="6" t="s">
        <v>416</v>
      </c>
      <c r="Y139" s="6" t="s">
        <v>416</v>
      </c>
      <c r="Z139" s="6" t="s">
        <v>416</v>
      </c>
      <c r="AA139" s="6" t="s">
        <v>416</v>
      </c>
      <c r="AB139" s="6" t="s">
        <v>416</v>
      </c>
      <c r="AC139" s="6" t="s">
        <v>416</v>
      </c>
      <c r="AD139" s="6" t="s">
        <v>416</v>
      </c>
      <c r="AE139" s="60"/>
      <c r="AF139" s="26"/>
      <c r="AG139" s="26"/>
      <c r="AH139" s="26"/>
      <c r="AI139" s="26"/>
      <c r="AJ139" s="26"/>
      <c r="AK139" s="26">
        <v>976</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267.64144923474544</v>
      </c>
      <c r="F141" s="20">
        <f t="shared" ref="F141:AD141" si="0">SUM(F14:F140)</f>
        <v>150.95139359358359</v>
      </c>
      <c r="G141" s="20">
        <f t="shared" si="0"/>
        <v>90.364500566786575</v>
      </c>
      <c r="H141" s="20">
        <f t="shared" si="0"/>
        <v>63.575668169549274</v>
      </c>
      <c r="I141" s="20">
        <f t="shared" si="0"/>
        <v>39.970271186482435</v>
      </c>
      <c r="J141" s="20">
        <f t="shared" si="0"/>
        <v>67.599859729368859</v>
      </c>
      <c r="K141" s="20">
        <f t="shared" si="0"/>
        <v>120.11284542668214</v>
      </c>
      <c r="L141" s="20">
        <f t="shared" si="0"/>
        <v>8.9897346332394452</v>
      </c>
      <c r="M141" s="20">
        <f t="shared" si="0"/>
        <v>493.4002903944147</v>
      </c>
      <c r="N141" s="20">
        <f t="shared" si="0"/>
        <v>11.12610693107937</v>
      </c>
      <c r="O141" s="20">
        <f t="shared" si="0"/>
        <v>2.1109102387443288</v>
      </c>
      <c r="P141" s="20">
        <f t="shared" si="0"/>
        <v>1.2956803246907884</v>
      </c>
      <c r="Q141" s="20">
        <f t="shared" si="0"/>
        <v>2.7206023236753829</v>
      </c>
      <c r="R141" s="20">
        <f>SUM(R14:R140)</f>
        <v>10.373771925210502</v>
      </c>
      <c r="S141" s="20">
        <f t="shared" si="0"/>
        <v>28.769081337255596</v>
      </c>
      <c r="T141" s="20">
        <f t="shared" si="0"/>
        <v>31.820586195278953</v>
      </c>
      <c r="U141" s="20">
        <f t="shared" si="0"/>
        <v>9.9355387320587916</v>
      </c>
      <c r="V141" s="20">
        <f t="shared" si="0"/>
        <v>64.032571589909992</v>
      </c>
      <c r="W141" s="20">
        <f t="shared" si="0"/>
        <v>26.204267963471331</v>
      </c>
      <c r="X141" s="20">
        <f t="shared" si="0"/>
        <v>5.4160273578205027</v>
      </c>
      <c r="Y141" s="20">
        <f t="shared" si="0"/>
        <v>6.0729015007021578</v>
      </c>
      <c r="Z141" s="20">
        <f t="shared" si="0"/>
        <v>3.232087398233435</v>
      </c>
      <c r="AA141" s="20">
        <f t="shared" si="0"/>
        <v>2.4405120407729561</v>
      </c>
      <c r="AB141" s="20">
        <f t="shared" si="0"/>
        <v>17.810827818141249</v>
      </c>
      <c r="AC141" s="20">
        <f t="shared" si="0"/>
        <v>3.2841154878047925</v>
      </c>
      <c r="AD141" s="20">
        <f t="shared" si="0"/>
        <v>47.280932510975596</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267.64144923474544</v>
      </c>
      <c r="F152" s="14">
        <f t="shared" ref="F152:AD152" si="1">SUM(F$141, F$151, IF(AND(ISNUMBER(SEARCH($B$4,"AT|BE|CH|GB|IE|LT|LU|NL")),SUM(F$143:F$149)&gt;0),SUM(F$143:F$149)-SUM(F$27:F$33),0))</f>
        <v>150.95139359358359</v>
      </c>
      <c r="G152" s="14">
        <f t="shared" si="1"/>
        <v>90.364500566786575</v>
      </c>
      <c r="H152" s="14">
        <f t="shared" si="1"/>
        <v>63.575668169549274</v>
      </c>
      <c r="I152" s="14">
        <f t="shared" si="1"/>
        <v>39.970271186482435</v>
      </c>
      <c r="J152" s="14">
        <f t="shared" si="1"/>
        <v>67.599859729368859</v>
      </c>
      <c r="K152" s="14">
        <f t="shared" si="1"/>
        <v>120.11284542668214</v>
      </c>
      <c r="L152" s="14">
        <f t="shared" si="1"/>
        <v>8.9897346332394452</v>
      </c>
      <c r="M152" s="14">
        <f t="shared" si="1"/>
        <v>493.4002903944147</v>
      </c>
      <c r="N152" s="14">
        <f t="shared" si="1"/>
        <v>11.12610693107937</v>
      </c>
      <c r="O152" s="14">
        <f t="shared" si="1"/>
        <v>2.1109102387443288</v>
      </c>
      <c r="P152" s="14">
        <f t="shared" si="1"/>
        <v>1.2956803246907884</v>
      </c>
      <c r="Q152" s="14">
        <f t="shared" si="1"/>
        <v>2.7206023236753829</v>
      </c>
      <c r="R152" s="14">
        <f t="shared" si="1"/>
        <v>10.373771925210502</v>
      </c>
      <c r="S152" s="14">
        <f t="shared" si="1"/>
        <v>28.769081337255596</v>
      </c>
      <c r="T152" s="14">
        <f t="shared" si="1"/>
        <v>31.820586195278953</v>
      </c>
      <c r="U152" s="14">
        <f t="shared" si="1"/>
        <v>9.9355387320587916</v>
      </c>
      <c r="V152" s="14">
        <f t="shared" si="1"/>
        <v>64.032571589909992</v>
      </c>
      <c r="W152" s="14">
        <f t="shared" si="1"/>
        <v>26.204267963471331</v>
      </c>
      <c r="X152" s="14">
        <f t="shared" si="1"/>
        <v>5.4160273578205027</v>
      </c>
      <c r="Y152" s="14">
        <f t="shared" si="1"/>
        <v>6.0729015007021578</v>
      </c>
      <c r="Z152" s="14">
        <f t="shared" si="1"/>
        <v>3.232087398233435</v>
      </c>
      <c r="AA152" s="14">
        <f t="shared" si="1"/>
        <v>2.4405120407729561</v>
      </c>
      <c r="AB152" s="14">
        <f t="shared" si="1"/>
        <v>17.810827818141249</v>
      </c>
      <c r="AC152" s="14">
        <f t="shared" si="1"/>
        <v>3.2841154878047925</v>
      </c>
      <c r="AD152" s="14">
        <f t="shared" si="1"/>
        <v>47.280932510975596</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267.64144923474544</v>
      </c>
      <c r="F154" s="14">
        <f>SUM(F$141, F$153, -1 * IF(OR($B$6=2005,$B$6&gt;=2020),SUM(F$99:F$122),0), IF(AND(ISNUMBER(SEARCH($B$4,"AT|BE|CH|GB|IE|LT|LU|NL")),SUM(F$143:F$149)&gt;0),SUM(F$143:F$149)-SUM(F$27:F$33),0))</f>
        <v>150.95139359358359</v>
      </c>
      <c r="G154" s="14">
        <f>SUM(G$141, G$153, IF(AND(ISNUMBER(SEARCH($B$4,"AT|BE|CH|GB|IE|LT|LU|NL")),SUM(G$143:G$149)&gt;0),SUM(G$143:G$149)-SUM(G$27:G$33),0))</f>
        <v>90.364500566786575</v>
      </c>
      <c r="H154" s="14">
        <f>SUM(H$141, H$153, IF(AND(ISNUMBER(SEARCH($B$4,"AT|BE|CH|GB|IE|LT|LU|NL")),SUM(H$143:H$149)&gt;0),SUM(H$143:H$149)-SUM(H$27:H$33),0))</f>
        <v>63.575668169549274</v>
      </c>
      <c r="I154" s="14">
        <f t="shared" ref="I154:AD154" si="2">SUM(I$141, I$153, IF(AND(ISNUMBER(SEARCH($B$4,"AT|BE|CH|GB|IE|LT|LU|NL")),SUM(I$143:I$149)&gt;0),SUM(I$143:I$149)-SUM(I$27:I$33),0))</f>
        <v>39.970271186482435</v>
      </c>
      <c r="J154" s="14">
        <f t="shared" si="2"/>
        <v>67.599859729368859</v>
      </c>
      <c r="K154" s="14">
        <f t="shared" si="2"/>
        <v>120.11284542668214</v>
      </c>
      <c r="L154" s="14">
        <f t="shared" si="2"/>
        <v>8.9897346332394452</v>
      </c>
      <c r="M154" s="14">
        <f t="shared" si="2"/>
        <v>493.4002903944147</v>
      </c>
      <c r="N154" s="14">
        <f t="shared" si="2"/>
        <v>11.12610693107937</v>
      </c>
      <c r="O154" s="14">
        <f t="shared" si="2"/>
        <v>2.1109102387443288</v>
      </c>
      <c r="P154" s="14">
        <f t="shared" si="2"/>
        <v>1.2956803246907884</v>
      </c>
      <c r="Q154" s="14">
        <f t="shared" si="2"/>
        <v>2.7206023236753829</v>
      </c>
      <c r="R154" s="14">
        <f t="shared" si="2"/>
        <v>10.373771925210502</v>
      </c>
      <c r="S154" s="14">
        <f t="shared" si="2"/>
        <v>28.769081337255596</v>
      </c>
      <c r="T154" s="14">
        <f t="shared" si="2"/>
        <v>31.820586195278953</v>
      </c>
      <c r="U154" s="14">
        <f t="shared" si="2"/>
        <v>9.9355387320587916</v>
      </c>
      <c r="V154" s="14">
        <f t="shared" si="2"/>
        <v>64.032571589909992</v>
      </c>
      <c r="W154" s="14">
        <f t="shared" si="2"/>
        <v>26.204267963471331</v>
      </c>
      <c r="X154" s="14">
        <f t="shared" si="2"/>
        <v>5.4160273578205027</v>
      </c>
      <c r="Y154" s="14">
        <f t="shared" si="2"/>
        <v>6.0729015007021578</v>
      </c>
      <c r="Z154" s="14">
        <f t="shared" si="2"/>
        <v>3.232087398233435</v>
      </c>
      <c r="AA154" s="14">
        <f t="shared" si="2"/>
        <v>2.4405120407729561</v>
      </c>
      <c r="AB154" s="14">
        <f t="shared" si="2"/>
        <v>17.810827818141249</v>
      </c>
      <c r="AC154" s="14">
        <f t="shared" si="2"/>
        <v>3.2841154878047925</v>
      </c>
      <c r="AD154" s="14">
        <f t="shared" si="2"/>
        <v>47.280932510975596</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14.137213398400334</v>
      </c>
      <c r="F157" s="23">
        <v>0.29148730624119101</v>
      </c>
      <c r="G157" s="23">
        <v>0.82424205489316194</v>
      </c>
      <c r="H157" s="23" t="s">
        <v>416</v>
      </c>
      <c r="I157" s="23">
        <v>0.17385523323959015</v>
      </c>
      <c r="J157" s="23">
        <v>0.17385523323959015</v>
      </c>
      <c r="K157" s="23" t="s">
        <v>416</v>
      </c>
      <c r="L157" s="23">
        <v>8.3450511955003262E-2</v>
      </c>
      <c r="M157" s="23">
        <v>2.2104231888532229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2.1086191831068248E-3</v>
      </c>
      <c r="AC157" s="23" t="s">
        <v>416</v>
      </c>
      <c r="AD157" s="23" t="s">
        <v>416</v>
      </c>
      <c r="AE157" s="63"/>
      <c r="AF157" s="23">
        <v>43910.514952648125</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1.4292121273963625</v>
      </c>
      <c r="F158" s="23">
        <v>2.9940015290613176E-2</v>
      </c>
      <c r="G158" s="23">
        <v>7.0285154379837442E-2</v>
      </c>
      <c r="H158" s="23" t="s">
        <v>416</v>
      </c>
      <c r="I158" s="23">
        <v>1.3203455277283968E-2</v>
      </c>
      <c r="J158" s="23">
        <v>1.3203455277283968E-2</v>
      </c>
      <c r="K158" s="23" t="s">
        <v>416</v>
      </c>
      <c r="L158" s="23">
        <v>6.3376585330963044E-3</v>
      </c>
      <c r="M158" s="23">
        <v>0.28737907394670581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2.1658607166631587E-4</v>
      </c>
      <c r="AC158" s="23" t="s">
        <v>416</v>
      </c>
      <c r="AD158" s="23" t="s">
        <v>416</v>
      </c>
      <c r="AE158" s="63"/>
      <c r="AF158" s="23">
        <v>3744.3578840327505</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174.50974789999998</v>
      </c>
      <c r="F159" s="23">
        <v>5.9849252000000002</v>
      </c>
      <c r="G159" s="23">
        <v>130.48626000000002</v>
      </c>
      <c r="H159" s="23" t="s">
        <v>416</v>
      </c>
      <c r="I159" s="23">
        <v>10.915686599999999</v>
      </c>
      <c r="J159" s="23">
        <v>12.0682361</v>
      </c>
      <c r="K159" s="23">
        <v>12.0682361</v>
      </c>
      <c r="L159" s="23">
        <v>2.945282341</v>
      </c>
      <c r="M159" s="23">
        <v>16.310007000000002</v>
      </c>
      <c r="N159" s="23">
        <v>0.37974155000000004</v>
      </c>
      <c r="O159" s="23">
        <v>4.068343E-2</v>
      </c>
      <c r="P159" s="23">
        <v>4.7478770000000003E-2</v>
      </c>
      <c r="Q159" s="23">
        <v>1.28130652</v>
      </c>
      <c r="R159" s="23">
        <v>1.3592757100000001</v>
      </c>
      <c r="S159" s="23">
        <v>2.6293549600000001</v>
      </c>
      <c r="T159" s="23">
        <v>59.996983</v>
      </c>
      <c r="U159" s="23">
        <v>0.42547718000000001</v>
      </c>
      <c r="V159" s="23">
        <v>2.6448659999999999</v>
      </c>
      <c r="W159" s="23">
        <v>0.92038506999999981</v>
      </c>
      <c r="X159" s="23" t="s">
        <v>416</v>
      </c>
      <c r="Y159" s="23" t="s">
        <v>416</v>
      </c>
      <c r="Z159" s="23" t="s">
        <v>416</v>
      </c>
      <c r="AA159" s="23" t="s">
        <v>416</v>
      </c>
      <c r="AB159" s="23" t="s">
        <v>416</v>
      </c>
      <c r="AC159" s="23">
        <v>0.28818168</v>
      </c>
      <c r="AD159" s="23">
        <v>1.0755553059999998</v>
      </c>
      <c r="AE159" s="63"/>
      <c r="AF159" s="23">
        <v>88953.54264</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8.934983579831253E-2</v>
      </c>
      <c r="F163" s="25">
        <v>0.26804950739493755</v>
      </c>
      <c r="G163" s="25">
        <v>1.7869967159662506E-2</v>
      </c>
      <c r="H163" s="25">
        <v>1.7869967159662506E-2</v>
      </c>
      <c r="I163" s="25">
        <v>8.1352653034864469E-2</v>
      </c>
      <c r="J163" s="25">
        <v>9.9431020375945464E-2</v>
      </c>
      <c r="K163" s="25">
        <v>0.15366612239918845</v>
      </c>
      <c r="L163" s="25">
        <v>7.3217387731378024E-3</v>
      </c>
      <c r="M163" s="25">
        <v>2.7028325328989542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893.49835798312529</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2022-02-15T09:15:23Z</dcterms:modified>
</cp:coreProperties>
</file>