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showHorizontalScroll="0" showVerticalScroll="0" showSheetTabs="0"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<sst xmlns="http://schemas.openxmlformats.org/spreadsheetml/2006/main" count="3503" uniqueCount="452">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</sst>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Normal="100" workbookViewId="0">
      <pane xSplit="4" ySplit="13" topLeftCell="S120"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2009</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123.73665189225544</v>
      </c>
      <c r="F14" s="6">
        <v>1.6030437558754898</v>
      </c>
      <c r="G14" s="6">
        <v>298.38908576408767</v>
      </c>
      <c r="H14" s="6" t="s">
        <v>416</v>
      </c>
      <c r="I14" s="6">
        <v>13.288758451198376</v>
      </c>
      <c r="J14" s="6">
        <v>27.771618727006633</v>
      </c>
      <c r="K14" s="6">
        <v>45.212116474913998</v>
      </c>
      <c r="L14" s="6">
        <v>0.63451056229516534</v>
      </c>
      <c r="M14" s="6">
        <v>24.055979198487737</v>
      </c>
      <c r="N14" s="6">
        <v>54.881875179115511</v>
      </c>
      <c r="O14" s="6">
        <v>6.6289084967397942</v>
      </c>
      <c r="P14" s="6">
        <v>1.99368766797722</v>
      </c>
      <c r="Q14" s="6">
        <v>2.2400686997046311</v>
      </c>
      <c r="R14" s="6">
        <v>2.1231249026347627</v>
      </c>
      <c r="S14" s="6">
        <v>0.8878313628646155</v>
      </c>
      <c r="T14" s="6">
        <v>28.167655508500765</v>
      </c>
      <c r="U14" s="6">
        <v>15.31447180200114</v>
      </c>
      <c r="V14" s="6">
        <v>8.1842107104815067</v>
      </c>
      <c r="W14" s="6">
        <v>4.6481254954043596</v>
      </c>
      <c r="X14" s="6">
        <v>7.2667977435148983E-3</v>
      </c>
      <c r="Y14" s="6">
        <v>0.14581765336828539</v>
      </c>
      <c r="Z14" s="6">
        <v>0.10799234997113955</v>
      </c>
      <c r="AA14" s="6">
        <v>1.2564155393324519E-2</v>
      </c>
      <c r="AB14" s="6">
        <v>0.2736409564762643</v>
      </c>
      <c r="AC14" s="6">
        <v>24.406787824009015</v>
      </c>
      <c r="AD14" s="6">
        <v>1.2022164340024039E-2</v>
      </c>
      <c r="AE14" s="60"/>
      <c r="AF14" s="26">
        <v>70045.929999999993</v>
      </c>
      <c r="AG14" s="26">
        <v>335398.83184499998</v>
      </c>
      <c r="AH14" s="26">
        <v>75755.7</v>
      </c>
      <c r="AI14" s="26">
        <v>2288</v>
      </c>
      <c r="AJ14" s="26" t="s">
        <v>417</v>
      </c>
      <c r="AK14" s="26"/>
      <c r="AL14" s="49" t="s">
        <v>49</v>
      </c>
    </row>
    <row r="15" spans="1:38" s="1" customFormat="1" ht="26.25" customHeight="1" thickBot="1" x14ac:dyDescent="0.45">
      <c r="A15" s="70" t="s">
        <v>53</v>
      </c>
      <c r="B15" s="70" t="s">
        <v>54</v>
      </c>
      <c r="C15" s="71" t="s">
        <v>55</v>
      </c>
      <c r="D15" s="72"/>
      <c r="E15" s="6">
        <v>5.9640000000000004</v>
      </c>
      <c r="F15" s="6">
        <v>4.0650000000000004</v>
      </c>
      <c r="G15" s="6">
        <v>11.62</v>
      </c>
      <c r="H15" s="6" t="s">
        <v>416</v>
      </c>
      <c r="I15" s="6">
        <v>0.45454886362589314</v>
      </c>
      <c r="J15" s="6">
        <v>0.55669999999999997</v>
      </c>
      <c r="K15" s="6">
        <v>0.81085614655573002</v>
      </c>
      <c r="L15" s="6">
        <v>2.896484732021613E-2</v>
      </c>
      <c r="M15" s="6">
        <v>0.74105239018592273</v>
      </c>
      <c r="N15" s="6">
        <v>0.16358696069582512</v>
      </c>
      <c r="O15" s="6">
        <v>0.19385637931902508</v>
      </c>
      <c r="P15" s="6">
        <v>0.20303607992306386</v>
      </c>
      <c r="Q15" s="6">
        <v>0.10340052907724111</v>
      </c>
      <c r="R15" s="6">
        <v>0.14764273668156339</v>
      </c>
      <c r="S15" s="6">
        <v>0.19487179479425751</v>
      </c>
      <c r="T15" s="6">
        <v>6.0314325711610817</v>
      </c>
      <c r="U15" s="6">
        <v>6.134959433274316E-2</v>
      </c>
      <c r="V15" s="6">
        <v>2.8602214187132673</v>
      </c>
      <c r="W15" s="6">
        <v>5.7991832698571971E-2</v>
      </c>
      <c r="X15" s="6">
        <v>2.1606030672669479E-5</v>
      </c>
      <c r="Y15" s="6">
        <v>1.412027502278977E-4</v>
      </c>
      <c r="Z15" s="6">
        <v>1.2476408115108344E-4</v>
      </c>
      <c r="AA15" s="6">
        <v>1.8090017520330109E-4</v>
      </c>
      <c r="AB15" s="6">
        <v>4.6847303725495169E-4</v>
      </c>
      <c r="AC15" s="6" t="s">
        <v>416</v>
      </c>
      <c r="AD15" s="6" t="s">
        <v>416</v>
      </c>
      <c r="AE15" s="60"/>
      <c r="AF15" s="26">
        <v>55492.7430535237</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0.13405865805075001</v>
      </c>
      <c r="F16" s="6">
        <v>3.9163203475500001E-3</v>
      </c>
      <c r="G16" s="6">
        <v>4.2326385294675002E-4</v>
      </c>
      <c r="H16" s="6" t="s">
        <v>416</v>
      </c>
      <c r="I16" s="6">
        <v>1.3405865805075001E-3</v>
      </c>
      <c r="J16" s="6">
        <v>1.3405865805075001E-3</v>
      </c>
      <c r="K16" s="6">
        <v>1.3405865805075001E-3</v>
      </c>
      <c r="L16" s="6">
        <v>3.3514664512687502E-5</v>
      </c>
      <c r="M16" s="6">
        <v>5.8744805213249991E-2</v>
      </c>
      <c r="N16" s="6">
        <v>2.2594155851250001E-6</v>
      </c>
      <c r="O16" s="6">
        <v>3.7656926418749992E-7</v>
      </c>
      <c r="P16" s="6">
        <v>1.5062770567500001E-4</v>
      </c>
      <c r="Q16" s="6">
        <v>1.8075324680999995E-4</v>
      </c>
      <c r="R16" s="6">
        <v>1.1447705631299999E-6</v>
      </c>
      <c r="S16" s="6">
        <v>1.1447705631300001E-7</v>
      </c>
      <c r="T16" s="6">
        <v>7.6820129894249987E-7</v>
      </c>
      <c r="U16" s="6">
        <v>1.6870303035599997E-5</v>
      </c>
      <c r="V16" s="6">
        <v>2.2594155851250001E-6</v>
      </c>
      <c r="W16" s="6">
        <v>7.531385283750001E-4</v>
      </c>
      <c r="X16" s="6">
        <v>8.4351515177999999E-7</v>
      </c>
      <c r="Y16" s="6">
        <v>1.2652727276699999E-6</v>
      </c>
      <c r="Z16" s="6">
        <v>1.2652727276699999E-6</v>
      </c>
      <c r="AA16" s="6">
        <v>1.2652727276699999E-6</v>
      </c>
      <c r="AB16" s="6">
        <v>4.6393333347899995E-6</v>
      </c>
      <c r="AC16" s="6" t="s">
        <v>416</v>
      </c>
      <c r="AD16" s="6" t="s">
        <v>416</v>
      </c>
      <c r="AE16" s="60"/>
      <c r="AF16" s="26" t="s">
        <v>417</v>
      </c>
      <c r="AG16" s="26" t="s">
        <v>417</v>
      </c>
      <c r="AH16" s="26">
        <v>1506.2770567499999</v>
      </c>
      <c r="AI16" s="26" t="s">
        <v>417</v>
      </c>
      <c r="AJ16" s="26" t="s">
        <v>417</v>
      </c>
      <c r="AK16" s="26"/>
      <c r="AL16" s="49" t="s">
        <v>49</v>
      </c>
    </row>
    <row r="17" spans="1:38" s="2" customFormat="1" ht="26.25" customHeight="1" thickBot="1" x14ac:dyDescent="0.45">
      <c r="A17" s="70" t="s">
        <v>53</v>
      </c>
      <c r="B17" s="70" t="s">
        <v>58</v>
      </c>
      <c r="C17" s="71" t="s">
        <v>59</v>
      </c>
      <c r="D17" s="72"/>
      <c r="E17" s="6">
        <v>0.29980008000000002</v>
      </c>
      <c r="F17" s="6">
        <v>6.5786399999999995E-2</v>
      </c>
      <c r="G17" s="6">
        <v>9.8014456869416872E-2</v>
      </c>
      <c r="H17" s="6" t="s">
        <v>416</v>
      </c>
      <c r="I17" s="6">
        <v>4.0772582640000001E-3</v>
      </c>
      <c r="J17" s="6">
        <v>4.0772582640000001E-3</v>
      </c>
      <c r="K17" s="6">
        <v>4.0772582640000001E-3</v>
      </c>
      <c r="L17" s="6">
        <v>2.2821943305600004E-3</v>
      </c>
      <c r="M17" s="6">
        <v>1.3524685200000001E-2</v>
      </c>
      <c r="N17" s="6">
        <v>4.5327600000000003E-5</v>
      </c>
      <c r="O17" s="6">
        <v>3.5974800000000002E-6</v>
      </c>
      <c r="P17" s="6">
        <v>1.4494032000000002E-3</v>
      </c>
      <c r="Q17" s="6">
        <v>2.6999280000000004E-4</v>
      </c>
      <c r="R17" s="6">
        <v>7.5056399999999995E-5</v>
      </c>
      <c r="S17" s="6">
        <v>5.1688079999999996E-5</v>
      </c>
      <c r="T17" s="6">
        <v>3.5934479999999998E-5</v>
      </c>
      <c r="U17" s="6">
        <v>1.7546400000000001E-4</v>
      </c>
      <c r="V17" s="6">
        <v>7.8353639999999992E-3</v>
      </c>
      <c r="W17" s="6">
        <v>1.6574400000000003E-3</v>
      </c>
      <c r="X17" s="6">
        <v>3.8904393599999994E-4</v>
      </c>
      <c r="Y17" s="6">
        <v>3.0640525199999995E-3</v>
      </c>
      <c r="Z17" s="6">
        <v>3.4929467999999999E-4</v>
      </c>
      <c r="AA17" s="6">
        <v>3.0848990399999997E-4</v>
      </c>
      <c r="AB17" s="6">
        <v>4.1108810399999992E-3</v>
      </c>
      <c r="AC17" s="6" t="s">
        <v>416</v>
      </c>
      <c r="AD17" s="6" t="s">
        <v>416</v>
      </c>
      <c r="AE17" s="60"/>
      <c r="AF17" s="26">
        <v>203.76</v>
      </c>
      <c r="AG17" s="26" t="s">
        <v>417</v>
      </c>
      <c r="AH17" s="26">
        <v>2638.8</v>
      </c>
      <c r="AI17" s="26" t="s">
        <v>417</v>
      </c>
      <c r="AJ17" s="26" t="s">
        <v>417</v>
      </c>
      <c r="AK17" s="26"/>
      <c r="AL17" s="49" t="s">
        <v>49</v>
      </c>
    </row>
    <row r="18" spans="1:38" s="2" customFormat="1" ht="26.25" customHeight="1" thickBot="1" x14ac:dyDescent="0.45">
      <c r="A18" s="70" t="s">
        <v>53</v>
      </c>
      <c r="B18" s="70" t="s">
        <v>60</v>
      </c>
      <c r="C18" s="71" t="s">
        <v>61</v>
      </c>
      <c r="D18" s="72"/>
      <c r="E18" s="6">
        <v>3.0451744800000005</v>
      </c>
      <c r="F18" s="6">
        <v>0.19390390000000002</v>
      </c>
      <c r="G18" s="6">
        <v>3.0244764314734418</v>
      </c>
      <c r="H18" s="6" t="s">
        <v>416</v>
      </c>
      <c r="I18" s="6">
        <v>0.11195303011400001</v>
      </c>
      <c r="J18" s="6">
        <v>0.11195303011400001</v>
      </c>
      <c r="K18" s="6">
        <v>0.11195303011400001</v>
      </c>
      <c r="L18" s="6">
        <v>6.2692745204560016E-2</v>
      </c>
      <c r="M18" s="6">
        <v>0.36950700270000003</v>
      </c>
      <c r="N18" s="6">
        <v>4.7361410000000006E-4</v>
      </c>
      <c r="O18" s="6">
        <v>3.5697030000000003E-5</v>
      </c>
      <c r="P18" s="6">
        <v>1.9387092000000003E-3</v>
      </c>
      <c r="Q18" s="6">
        <v>4.0255680000000004E-4</v>
      </c>
      <c r="R18" s="6" t="s">
        <v>418</v>
      </c>
      <c r="S18" s="6">
        <v>1.23756358E-3</v>
      </c>
      <c r="T18" s="6" t="s">
        <v>418</v>
      </c>
      <c r="U18" s="6">
        <v>7.51817E-4</v>
      </c>
      <c r="V18" s="6">
        <v>0.164042039</v>
      </c>
      <c r="W18" s="6">
        <v>9.0566600000000011E-3</v>
      </c>
      <c r="X18" s="6">
        <v>1.0637053336000001E-2</v>
      </c>
      <c r="Y18" s="6">
        <v>8.3970204270000001E-2</v>
      </c>
      <c r="Z18" s="6">
        <v>9.5184329299999992E-3</v>
      </c>
      <c r="AA18" s="6">
        <v>8.3988740040000006E-3</v>
      </c>
      <c r="AB18" s="6">
        <v>0.11252456454</v>
      </c>
      <c r="AC18" s="6" t="s">
        <v>416</v>
      </c>
      <c r="AD18" s="6" t="s">
        <v>416</v>
      </c>
      <c r="AE18" s="60"/>
      <c r="AF18" s="26">
        <v>5597.56</v>
      </c>
      <c r="AG18" s="26" t="s">
        <v>418</v>
      </c>
      <c r="AH18" s="26">
        <v>2346.3000000000002</v>
      </c>
      <c r="AI18" s="26" t="s">
        <v>417</v>
      </c>
      <c r="AJ18" s="26" t="s">
        <v>417</v>
      </c>
      <c r="AK18" s="26"/>
      <c r="AL18" s="49" t="s">
        <v>49</v>
      </c>
    </row>
    <row r="19" spans="1:38" s="2" customFormat="1" ht="26.25" customHeight="1" thickBot="1" x14ac:dyDescent="0.45">
      <c r="A19" s="70" t="s">
        <v>53</v>
      </c>
      <c r="B19" s="70" t="s">
        <v>62</v>
      </c>
      <c r="C19" s="71" t="s">
        <v>63</v>
      </c>
      <c r="D19" s="72"/>
      <c r="E19" s="6">
        <v>4.5004842879062963</v>
      </c>
      <c r="F19" s="6">
        <v>0.29886910890479496</v>
      </c>
      <c r="G19" s="6">
        <v>2.1985759421633255</v>
      </c>
      <c r="H19" s="6" t="s">
        <v>416</v>
      </c>
      <c r="I19" s="6">
        <v>0.16362733152069786</v>
      </c>
      <c r="J19" s="6">
        <v>0.16362733152069786</v>
      </c>
      <c r="K19" s="6">
        <v>0.16362733152069786</v>
      </c>
      <c r="L19" s="6">
        <v>9.1629642004827927E-2</v>
      </c>
      <c r="M19" s="6">
        <v>0.54007858536286912</v>
      </c>
      <c r="N19" s="6">
        <v>6.9961515402620629E-4</v>
      </c>
      <c r="O19" s="6">
        <v>5.2778763542144145E-5</v>
      </c>
      <c r="P19" s="6">
        <v>3.1966591224864907E-3</v>
      </c>
      <c r="Q19" s="6">
        <v>6.5560551853823901E-4</v>
      </c>
      <c r="R19" s="6">
        <v>1.689563333630971E-3</v>
      </c>
      <c r="S19" s="6">
        <v>1.8105298565261941E-3</v>
      </c>
      <c r="T19" s="6">
        <v>1.1877166451097106E-4</v>
      </c>
      <c r="U19" s="6">
        <v>1.1378309328381787E-3</v>
      </c>
      <c r="V19" s="6">
        <v>0.24024922772773916</v>
      </c>
      <c r="W19" s="6">
        <v>1.3586569719238842E-2</v>
      </c>
      <c r="X19" s="6">
        <v>1.5547245778105713E-2</v>
      </c>
      <c r="Y19" s="6">
        <v>0.1227299940602869</v>
      </c>
      <c r="Z19" s="6">
        <v>1.391256309952262E-2</v>
      </c>
      <c r="AA19" s="6">
        <v>1.2276239743658572E-2</v>
      </c>
      <c r="AB19" s="6">
        <v>0.1644660426815738</v>
      </c>
      <c r="AC19" s="6" t="s">
        <v>416</v>
      </c>
      <c r="AD19" s="6" t="s">
        <v>416</v>
      </c>
      <c r="AE19" s="60"/>
      <c r="AF19" s="26">
        <v>8181.2066099999993</v>
      </c>
      <c r="AG19" s="26" t="s">
        <v>417</v>
      </c>
      <c r="AH19" s="26">
        <v>4101.6932023823902</v>
      </c>
      <c r="AI19" s="26" t="s">
        <v>417</v>
      </c>
      <c r="AJ19" s="26" t="s">
        <v>417</v>
      </c>
      <c r="AK19" s="26"/>
      <c r="AL19" s="49" t="s">
        <v>49</v>
      </c>
    </row>
    <row r="20" spans="1:38" s="2" customFormat="1" ht="26.25" customHeight="1" thickBot="1" x14ac:dyDescent="0.45">
      <c r="A20" s="70" t="s">
        <v>53</v>
      </c>
      <c r="B20" s="70" t="s">
        <v>64</v>
      </c>
      <c r="C20" s="71" t="s">
        <v>65</v>
      </c>
      <c r="D20" s="72"/>
      <c r="E20" s="6">
        <v>0.95753124000000001</v>
      </c>
      <c r="F20" s="6">
        <v>7.4258699999999997E-2</v>
      </c>
      <c r="G20" s="6">
        <v>0.74984867596876648</v>
      </c>
      <c r="H20" s="6" t="s">
        <v>416</v>
      </c>
      <c r="I20" s="6">
        <v>3.3226709861999999E-2</v>
      </c>
      <c r="J20" s="6">
        <v>3.3226709861999999E-2</v>
      </c>
      <c r="K20" s="6">
        <v>3.3226709861999999E-2</v>
      </c>
      <c r="L20" s="6">
        <v>1.8606380394480003E-2</v>
      </c>
      <c r="M20" s="6">
        <v>0.1096857441</v>
      </c>
      <c r="N20" s="6">
        <v>1.4855430000000001E-4</v>
      </c>
      <c r="O20" s="6">
        <v>1.124829E-5</v>
      </c>
      <c r="P20" s="6">
        <v>9.6771960000000012E-4</v>
      </c>
      <c r="Q20" s="6">
        <v>1.9212840000000002E-4</v>
      </c>
      <c r="R20" s="6">
        <v>3.507537E-4</v>
      </c>
      <c r="S20" s="6">
        <v>3.6918113999999998E-4</v>
      </c>
      <c r="T20" s="6">
        <v>3.1787939999999997E-5</v>
      </c>
      <c r="U20" s="6">
        <v>2.65269E-4</v>
      </c>
      <c r="V20" s="6">
        <v>4.9215837000000005E-2</v>
      </c>
      <c r="W20" s="6">
        <v>3.0657000000000002E-3</v>
      </c>
      <c r="X20" s="6">
        <v>3.1574564880000001E-3</v>
      </c>
      <c r="Y20" s="6">
        <v>2.4923326409999998E-2</v>
      </c>
      <c r="Z20" s="6">
        <v>2.8257411899999993E-3</v>
      </c>
      <c r="AA20" s="6">
        <v>2.4934567319999999E-3</v>
      </c>
      <c r="AB20" s="6">
        <v>3.3399980819999994E-2</v>
      </c>
      <c r="AC20" s="6" t="s">
        <v>416</v>
      </c>
      <c r="AD20" s="6" t="s">
        <v>416</v>
      </c>
      <c r="AE20" s="60"/>
      <c r="AF20" s="26">
        <v>1661.28</v>
      </c>
      <c r="AG20" s="26" t="s">
        <v>417</v>
      </c>
      <c r="AH20" s="26">
        <v>1422.9</v>
      </c>
      <c r="AI20" s="26" t="s">
        <v>417</v>
      </c>
      <c r="AJ20" s="26" t="s">
        <v>417</v>
      </c>
      <c r="AK20" s="26"/>
      <c r="AL20" s="49" t="s">
        <v>49</v>
      </c>
    </row>
    <row r="21" spans="1:38" s="2" customFormat="1" ht="26.25" customHeight="1" thickBot="1" x14ac:dyDescent="0.45">
      <c r="A21" s="70" t="s">
        <v>53</v>
      </c>
      <c r="B21" s="70" t="s">
        <v>66</v>
      </c>
      <c r="C21" s="71" t="s">
        <v>67</v>
      </c>
      <c r="D21" s="72"/>
      <c r="E21" s="6">
        <v>3.5826152136615805</v>
      </c>
      <c r="F21" s="6">
        <v>2.9760088541800482</v>
      </c>
      <c r="G21" s="6">
        <v>2.2934623181328466</v>
      </c>
      <c r="H21" s="6">
        <v>0.33899400000000002</v>
      </c>
      <c r="I21" s="6">
        <v>1.3923463831956799</v>
      </c>
      <c r="J21" s="6">
        <v>1.42113580760582</v>
      </c>
      <c r="K21" s="6">
        <v>1.4862835821470401</v>
      </c>
      <c r="L21" s="6">
        <v>0.41280388155794756</v>
      </c>
      <c r="M21" s="6">
        <v>5.6675669446822603</v>
      </c>
      <c r="N21" s="6">
        <v>0.26720303051763999</v>
      </c>
      <c r="O21" s="6">
        <v>0.11939868795202799</v>
      </c>
      <c r="P21" s="6">
        <v>9.116850982234E-3</v>
      </c>
      <c r="Q21" s="6">
        <v>2.8829427378399999E-3</v>
      </c>
      <c r="R21" s="6">
        <v>0.21367619451521</v>
      </c>
      <c r="S21" s="6">
        <v>5.8551645933049998E-2</v>
      </c>
      <c r="T21" s="6">
        <v>2.0299170847980001E-2</v>
      </c>
      <c r="U21" s="6">
        <v>5.6034672820279999E-3</v>
      </c>
      <c r="V21" s="6">
        <v>4.8593202458920004</v>
      </c>
      <c r="W21" s="6">
        <v>0.95437451769537995</v>
      </c>
      <c r="X21" s="6">
        <v>0.10714466169393</v>
      </c>
      <c r="Y21" s="6">
        <v>0.22565092170969403</v>
      </c>
      <c r="Z21" s="6">
        <v>5.7238861076702008E-2</v>
      </c>
      <c r="AA21" s="6">
        <v>4.6383467051510002E-2</v>
      </c>
      <c r="AB21" s="6">
        <v>0.43641791153183607</v>
      </c>
      <c r="AC21" s="6">
        <v>8.9791459365200007E-5</v>
      </c>
      <c r="AD21" s="6">
        <v>2.4620238858200003E-2</v>
      </c>
      <c r="AE21" s="60"/>
      <c r="AF21" s="26">
        <v>4701.1000000000004</v>
      </c>
      <c r="AG21" s="26">
        <v>144.82493446000001</v>
      </c>
      <c r="AH21" s="26">
        <v>4218.3</v>
      </c>
      <c r="AI21" s="26">
        <v>9162</v>
      </c>
      <c r="AJ21" s="26" t="s">
        <v>417</v>
      </c>
      <c r="AK21" s="26"/>
      <c r="AL21" s="49" t="s">
        <v>49</v>
      </c>
    </row>
    <row r="22" spans="1:38" s="2" customFormat="1" ht="26.25" customHeight="1" thickBot="1" x14ac:dyDescent="0.45">
      <c r="A22" s="70" t="s">
        <v>53</v>
      </c>
      <c r="B22" s="74" t="s">
        <v>68</v>
      </c>
      <c r="C22" s="71" t="s">
        <v>69</v>
      </c>
      <c r="D22" s="72"/>
      <c r="E22" s="6">
        <v>19.608000000000001</v>
      </c>
      <c r="F22" s="6">
        <v>1.1345017778268429</v>
      </c>
      <c r="G22" s="6">
        <v>15.223860137004641</v>
      </c>
      <c r="H22" s="6">
        <v>1.4504E-2</v>
      </c>
      <c r="I22" s="6">
        <v>0.58512647750784241</v>
      </c>
      <c r="J22" s="6">
        <v>0.58630247750784237</v>
      </c>
      <c r="K22" s="6">
        <v>0.58904647750784234</v>
      </c>
      <c r="L22" s="6">
        <v>0.31230442740439174</v>
      </c>
      <c r="M22" s="6">
        <v>5.6856544676344303</v>
      </c>
      <c r="N22" s="6">
        <v>0.54703554048473135</v>
      </c>
      <c r="O22" s="6">
        <v>1.2432648556942351E-2</v>
      </c>
      <c r="P22" s="6">
        <v>3.490257633624206E-2</v>
      </c>
      <c r="Q22" s="6">
        <v>1.6820015524461766E-2</v>
      </c>
      <c r="R22" s="6">
        <v>6.8150274377753423E-2</v>
      </c>
      <c r="S22" s="6">
        <v>7.7966686663461265E-2</v>
      </c>
      <c r="T22" s="6">
        <v>5.2834137467653128E-2</v>
      </c>
      <c r="U22" s="6">
        <v>1.0289930239983133E-2</v>
      </c>
      <c r="V22" s="6">
        <v>1.7670696827963714</v>
      </c>
      <c r="W22" s="6">
        <v>0.88578816819169903</v>
      </c>
      <c r="X22" s="6">
        <v>0.23572655143152002</v>
      </c>
      <c r="Y22" s="6">
        <v>0.63882304965662684</v>
      </c>
      <c r="Z22" s="6">
        <v>0.14153568300175157</v>
      </c>
      <c r="AA22" s="6">
        <v>0.11510600267601319</v>
      </c>
      <c r="AB22" s="6">
        <v>1.1311912867659115</v>
      </c>
      <c r="AC22" s="6">
        <v>4.4322757002710003E-3</v>
      </c>
      <c r="AD22" s="6">
        <v>0.67790556684850012</v>
      </c>
      <c r="AE22" s="60"/>
      <c r="AF22" s="26">
        <v>26512.323875392118</v>
      </c>
      <c r="AG22" s="26">
        <v>3486.14738025</v>
      </c>
      <c r="AH22" s="26" t="s">
        <v>417</v>
      </c>
      <c r="AI22" s="26">
        <v>392</v>
      </c>
      <c r="AJ22" s="26">
        <v>501.39407180000001</v>
      </c>
      <c r="AK22" s="26"/>
      <c r="AL22" s="49" t="s">
        <v>49</v>
      </c>
    </row>
    <row r="23" spans="1:38" s="2" customFormat="1" ht="26.25" customHeight="1" thickBot="1" x14ac:dyDescent="0.45">
      <c r="A23" s="70" t="s">
        <v>70</v>
      </c>
      <c r="B23" s="74" t="s">
        <v>392</v>
      </c>
      <c r="C23" s="71" t="s">
        <v>388</v>
      </c>
      <c r="D23" s="117"/>
      <c r="E23" s="6">
        <v>6.342695</v>
      </c>
      <c r="F23" s="6">
        <v>0.73547200000000001</v>
      </c>
      <c r="G23" s="6">
        <v>1.7600000000000001E-2</v>
      </c>
      <c r="H23" s="6">
        <v>1.6180000000000001E-3</v>
      </c>
      <c r="I23" s="6">
        <v>0.37502899999999995</v>
      </c>
      <c r="J23" s="6">
        <v>0.37502899999999995</v>
      </c>
      <c r="K23" s="6">
        <v>0.37502899999999995</v>
      </c>
      <c r="L23" s="6">
        <v>0.23008700000000001</v>
      </c>
      <c r="M23" s="6">
        <v>1.9975070000000001</v>
      </c>
      <c r="N23" s="6" t="s">
        <v>416</v>
      </c>
      <c r="O23" s="6">
        <v>1.7600000000000001E-6</v>
      </c>
      <c r="P23" s="6" t="s">
        <v>416</v>
      </c>
      <c r="Q23" s="6" t="s">
        <v>419</v>
      </c>
      <c r="R23" s="6">
        <v>8.8000000000000004E-6</v>
      </c>
      <c r="S23" s="6">
        <v>2.9919999999999995E-4</v>
      </c>
      <c r="T23" s="6">
        <v>1.2319999999999999E-5</v>
      </c>
      <c r="U23" s="6">
        <v>1.7600000000000001E-6</v>
      </c>
      <c r="V23" s="6">
        <v>1.7600000000000002E-4</v>
      </c>
      <c r="W23" s="6" t="s">
        <v>419</v>
      </c>
      <c r="X23" s="6">
        <v>5.2800000000000003E-6</v>
      </c>
      <c r="Y23" s="6">
        <v>8.8000000000000004E-6</v>
      </c>
      <c r="Z23" s="6" t="s">
        <v>419</v>
      </c>
      <c r="AA23" s="6" t="s">
        <v>419</v>
      </c>
      <c r="AB23" s="6" t="s">
        <v>419</v>
      </c>
      <c r="AC23" s="6" t="s">
        <v>419</v>
      </c>
      <c r="AD23" s="6" t="s">
        <v>419</v>
      </c>
      <c r="AE23" s="60"/>
      <c r="AF23" s="26">
        <v>8526.0999999999985</v>
      </c>
      <c r="AG23" s="26"/>
      <c r="AH23" s="26"/>
      <c r="AI23" s="26"/>
      <c r="AJ23" s="26"/>
      <c r="AK23" s="26"/>
      <c r="AL23" s="49" t="s">
        <v>49</v>
      </c>
    </row>
    <row r="24" spans="1:38" s="2" customFormat="1" ht="26.25" customHeight="1" thickBot="1" x14ac:dyDescent="0.45">
      <c r="A24" s="75" t="s">
        <v>53</v>
      </c>
      <c r="B24" s="74" t="s">
        <v>71</v>
      </c>
      <c r="C24" s="71" t="s">
        <v>72</v>
      </c>
      <c r="D24" s="72"/>
      <c r="E24" s="6">
        <v>10.025579310890381</v>
      </c>
      <c r="F24" s="6">
        <v>0.75075739799660723</v>
      </c>
      <c r="G24" s="6">
        <v>8.2456874285628423</v>
      </c>
      <c r="H24" s="6">
        <v>2.1756000000000001E-2</v>
      </c>
      <c r="I24" s="6">
        <v>0.45794963332528582</v>
      </c>
      <c r="J24" s="6">
        <v>0.45971363332528581</v>
      </c>
      <c r="K24" s="6">
        <v>0.46382963332528582</v>
      </c>
      <c r="L24" s="6">
        <v>0.23340034609960003</v>
      </c>
      <c r="M24" s="6">
        <v>1.5748582291110427</v>
      </c>
      <c r="N24" s="6">
        <v>1.7428637913589139E-2</v>
      </c>
      <c r="O24" s="6">
        <v>7.7607896635191846E-3</v>
      </c>
      <c r="P24" s="6">
        <v>5.0441404703837145E-3</v>
      </c>
      <c r="Q24" s="6">
        <v>1.1309191175959288E-3</v>
      </c>
      <c r="R24" s="6">
        <v>1.7339509583972859E-2</v>
      </c>
      <c r="S24" s="6">
        <v>7.6717366223701426E-3</v>
      </c>
      <c r="T24" s="6">
        <v>1.3854992313589143E-3</v>
      </c>
      <c r="U24" s="6">
        <v>2.6242842311850713E-3</v>
      </c>
      <c r="V24" s="6">
        <v>0.84904086167606441</v>
      </c>
      <c r="W24" s="6">
        <v>8.7463777487809993E-2</v>
      </c>
      <c r="X24" s="6">
        <v>4.1567758919742154E-2</v>
      </c>
      <c r="Y24" s="6">
        <v>0.29114077583796427</v>
      </c>
      <c r="Z24" s="6">
        <v>3.4873230023769283E-2</v>
      </c>
      <c r="AA24" s="6">
        <v>3.0528878087796432E-2</v>
      </c>
      <c r="AB24" s="6">
        <v>0.39811064286927217</v>
      </c>
      <c r="AC24" s="6">
        <v>2.9400000000000003E-3</v>
      </c>
      <c r="AD24" s="6">
        <v>3.5279999999999994E-5</v>
      </c>
      <c r="AE24" s="60"/>
      <c r="AF24" s="26">
        <v>18781.303919864287</v>
      </c>
      <c r="AG24" s="26" t="s">
        <v>417</v>
      </c>
      <c r="AH24" s="26">
        <v>4557.6000000000004</v>
      </c>
      <c r="AI24" s="26">
        <v>588</v>
      </c>
      <c r="AJ24" s="26" t="s">
        <v>417</v>
      </c>
      <c r="AK24" s="26"/>
      <c r="AL24" s="49" t="s">
        <v>49</v>
      </c>
    </row>
    <row r="25" spans="1:38" s="2" customFormat="1" ht="26.25" customHeight="1" thickBot="1" x14ac:dyDescent="0.45">
      <c r="A25" s="70" t="s">
        <v>73</v>
      </c>
      <c r="B25" s="74" t="s">
        <v>74</v>
      </c>
      <c r="C25" s="76" t="s">
        <v>75</v>
      </c>
      <c r="D25" s="72"/>
      <c r="E25" s="6">
        <v>1.1819948879559998</v>
      </c>
      <c r="F25" s="6">
        <v>6.3290639269999987E-3</v>
      </c>
      <c r="G25" s="6">
        <v>6.8921555871000004E-2</v>
      </c>
      <c r="H25" s="6" t="s">
        <v>416</v>
      </c>
      <c r="I25" s="6">
        <v>1.0568095315000001E-2</v>
      </c>
      <c r="J25" s="6">
        <v>1.0568095315000001E-2</v>
      </c>
      <c r="K25" s="6" t="s">
        <v>416</v>
      </c>
      <c r="L25" s="6">
        <v>5.0726857511999993E-3</v>
      </c>
      <c r="M25" s="6">
        <v>0.60180716821000002</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3.8895899999999997E-4</v>
      </c>
      <c r="AC25" s="6" t="s">
        <v>416</v>
      </c>
      <c r="AD25" s="6" t="s">
        <v>416</v>
      </c>
      <c r="AE25" s="60"/>
      <c r="AF25" s="26">
        <v>3671.713426153065</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0.5819751700000001</v>
      </c>
      <c r="F26" s="6">
        <v>5.0320010000000004E-3</v>
      </c>
      <c r="G26" s="6">
        <v>4.1475569999999996E-2</v>
      </c>
      <c r="H26" s="6" t="s">
        <v>416</v>
      </c>
      <c r="I26" s="6">
        <v>5.7706599999999995E-3</v>
      </c>
      <c r="J26" s="6">
        <v>5.7706599999999995E-3</v>
      </c>
      <c r="K26" s="6" t="s">
        <v>416</v>
      </c>
      <c r="L26" s="6">
        <v>2.7699168000000001E-3</v>
      </c>
      <c r="M26" s="6">
        <v>0.48157593999999998</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3.1E-4</v>
      </c>
      <c r="AC26" s="6" t="s">
        <v>416</v>
      </c>
      <c r="AD26" s="6" t="s">
        <v>416</v>
      </c>
      <c r="AE26" s="60"/>
      <c r="AF26" s="26">
        <v>2209.5619268132555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21.010260666597961</v>
      </c>
      <c r="F27" s="6">
        <v>28.170418232716795</v>
      </c>
      <c r="G27" s="6">
        <v>0.33434644655202184</v>
      </c>
      <c r="H27" s="6">
        <v>2.1580768140442901</v>
      </c>
      <c r="I27" s="6">
        <v>0.28686751494682355</v>
      </c>
      <c r="J27" s="6">
        <v>0.28686751494682355</v>
      </c>
      <c r="K27" s="6">
        <v>0.28686751494682355</v>
      </c>
      <c r="L27" s="6">
        <v>0.12</v>
      </c>
      <c r="M27" s="6">
        <v>181.20628258736156</v>
      </c>
      <c r="N27" s="6">
        <v>5.3092984325057505E-3</v>
      </c>
      <c r="O27" s="6">
        <v>4.3462002735179431E-2</v>
      </c>
      <c r="P27" s="6">
        <v>2.9141658599291166E-2</v>
      </c>
      <c r="Q27" s="6">
        <v>9.4176844187748659E-4</v>
      </c>
      <c r="R27" s="6">
        <v>0.2050659994551059</v>
      </c>
      <c r="S27" s="6">
        <v>7.3276067272996412</v>
      </c>
      <c r="T27" s="6">
        <v>0.30643424209751735</v>
      </c>
      <c r="U27" s="6">
        <v>4.3312210662555216E-2</v>
      </c>
      <c r="V27" s="6">
        <v>4.3391217131001225</v>
      </c>
      <c r="W27" s="6">
        <v>0.96670958290059983</v>
      </c>
      <c r="X27" s="6">
        <v>2.536244789300944E-2</v>
      </c>
      <c r="Y27" s="6">
        <v>3.0306510927279786E-2</v>
      </c>
      <c r="Z27" s="6">
        <v>2.0658295070983143E-2</v>
      </c>
      <c r="AA27" s="6">
        <v>3.1038647632830138E-2</v>
      </c>
      <c r="AB27" s="6">
        <v>0.10736590152410251</v>
      </c>
      <c r="AC27" s="6" t="s">
        <v>416</v>
      </c>
      <c r="AD27" s="6" t="s">
        <v>416</v>
      </c>
      <c r="AE27" s="60"/>
      <c r="AF27" s="26">
        <v>153100.05440027028</v>
      </c>
      <c r="AG27" s="26" t="s">
        <v>419</v>
      </c>
      <c r="AH27" s="26" t="s">
        <v>419</v>
      </c>
      <c r="AI27" s="26">
        <v>222.64339583880002</v>
      </c>
      <c r="AJ27" s="26" t="s">
        <v>419</v>
      </c>
      <c r="AK27" s="26" t="s">
        <v>419</v>
      </c>
      <c r="AL27" s="49" t="s">
        <v>49</v>
      </c>
    </row>
    <row r="28" spans="1:38" s="2" customFormat="1" ht="26.25" customHeight="1" thickBot="1" x14ac:dyDescent="0.45">
      <c r="A28" s="70" t="s">
        <v>78</v>
      </c>
      <c r="B28" s="70" t="s">
        <v>81</v>
      </c>
      <c r="C28" s="71" t="s">
        <v>82</v>
      </c>
      <c r="D28" s="72"/>
      <c r="E28" s="6">
        <v>12.875108244355264</v>
      </c>
      <c r="F28" s="6">
        <v>11.252886444265119</v>
      </c>
      <c r="G28" s="6">
        <v>9.7012342036201002E-2</v>
      </c>
      <c r="H28" s="6">
        <v>0.112796846296408</v>
      </c>
      <c r="I28" s="6">
        <v>0.31170645703134331</v>
      </c>
      <c r="J28" s="6">
        <v>0.31170645703134331</v>
      </c>
      <c r="K28" s="6">
        <v>0.31170645703134331</v>
      </c>
      <c r="L28" s="6">
        <v>0.29564746475247178</v>
      </c>
      <c r="M28" s="6">
        <v>86.269745202850999</v>
      </c>
      <c r="N28" s="6">
        <v>8.5265427772378115E-4</v>
      </c>
      <c r="O28" s="6">
        <v>6.3406491817941165E-3</v>
      </c>
      <c r="P28" s="6">
        <v>5.5200974254422048E-3</v>
      </c>
      <c r="Q28" s="6">
        <v>1.5408569257514978E-4</v>
      </c>
      <c r="R28" s="6">
        <v>3.2335797015115346E-2</v>
      </c>
      <c r="S28" s="6">
        <v>1.0696751987990751</v>
      </c>
      <c r="T28" s="6">
        <v>4.4608537008429226E-2</v>
      </c>
      <c r="U28" s="6">
        <v>6.3351664202520187E-3</v>
      </c>
      <c r="V28" s="6">
        <v>0.636595961793328</v>
      </c>
      <c r="W28" s="6">
        <v>0.35532636758809594</v>
      </c>
      <c r="X28" s="6">
        <v>9.6095498033533112E-3</v>
      </c>
      <c r="Y28" s="6">
        <v>1.1343383932052642E-2</v>
      </c>
      <c r="Z28" s="6">
        <v>8.2168307275786463E-3</v>
      </c>
      <c r="AA28" s="6">
        <v>1.0046042067825526E-2</v>
      </c>
      <c r="AB28" s="6">
        <v>3.9215806530810124E-2</v>
      </c>
      <c r="AC28" s="6" t="s">
        <v>416</v>
      </c>
      <c r="AD28" s="6" t="s">
        <v>416</v>
      </c>
      <c r="AE28" s="60"/>
      <c r="AF28" s="26">
        <v>32670.262953368285</v>
      </c>
      <c r="AG28" s="26" t="s">
        <v>419</v>
      </c>
      <c r="AH28" s="26" t="s">
        <v>419</v>
      </c>
      <c r="AI28" s="26">
        <v>369.88158878136005</v>
      </c>
      <c r="AJ28" s="26" t="s">
        <v>419</v>
      </c>
      <c r="AK28" s="26" t="s">
        <v>419</v>
      </c>
      <c r="AL28" s="49" t="s">
        <v>49</v>
      </c>
    </row>
    <row r="29" spans="1:38" s="2" customFormat="1" ht="26.25" customHeight="1" thickBot="1" x14ac:dyDescent="0.45">
      <c r="A29" s="70" t="s">
        <v>78</v>
      </c>
      <c r="B29" s="70" t="s">
        <v>83</v>
      </c>
      <c r="C29" s="71" t="s">
        <v>84</v>
      </c>
      <c r="D29" s="72"/>
      <c r="E29" s="6">
        <v>100.38861871237665</v>
      </c>
      <c r="F29" s="6">
        <v>9.5001637634606375</v>
      </c>
      <c r="G29" s="6">
        <v>0.30286115085051574</v>
      </c>
      <c r="H29" s="6">
        <v>2.858764939255189E-2</v>
      </c>
      <c r="I29" s="6">
        <v>3.8164546018979566</v>
      </c>
      <c r="J29" s="6">
        <v>3.8164546018979566</v>
      </c>
      <c r="K29" s="6">
        <v>3.8164546018979566</v>
      </c>
      <c r="L29" s="6">
        <v>1.5171955387159717</v>
      </c>
      <c r="M29" s="6">
        <v>26.041271297854902</v>
      </c>
      <c r="N29" s="6">
        <v>1.4042270370031446E-3</v>
      </c>
      <c r="O29" s="6">
        <v>1.0504694654760557E-2</v>
      </c>
      <c r="P29" s="6">
        <v>1.4084356574883718E-2</v>
      </c>
      <c r="Q29" s="6">
        <v>2.6574257688459827E-4</v>
      </c>
      <c r="R29" s="6">
        <v>6.6258954261793832E-2</v>
      </c>
      <c r="S29" s="6">
        <v>1.7847259626270684</v>
      </c>
      <c r="T29" s="6">
        <v>7.3066013037955443E-2</v>
      </c>
      <c r="U29" s="6">
        <v>1.0592075489841816E-2</v>
      </c>
      <c r="V29" s="6">
        <v>1.071823768996351</v>
      </c>
      <c r="W29" s="6">
        <v>0.53927356898636836</v>
      </c>
      <c r="X29" s="6">
        <v>7.7560828107437075E-3</v>
      </c>
      <c r="Y29" s="6">
        <v>4.6967390353947973E-2</v>
      </c>
      <c r="Z29" s="6">
        <v>5.2482827019365727E-2</v>
      </c>
      <c r="AA29" s="6">
        <v>1.2065017705601323E-2</v>
      </c>
      <c r="AB29" s="6">
        <v>0.11927131788965872</v>
      </c>
      <c r="AC29" s="6" t="s">
        <v>416</v>
      </c>
      <c r="AD29" s="6" t="s">
        <v>416</v>
      </c>
      <c r="AE29" s="60"/>
      <c r="AF29" s="26">
        <v>95353.134675554888</v>
      </c>
      <c r="AG29" s="26" t="s">
        <v>419</v>
      </c>
      <c r="AH29" s="26">
        <v>660</v>
      </c>
      <c r="AI29" s="26">
        <v>2673.7550153798402</v>
      </c>
      <c r="AJ29" s="26" t="s">
        <v>419</v>
      </c>
      <c r="AK29" s="26" t="s">
        <v>419</v>
      </c>
      <c r="AL29" s="49" t="s">
        <v>49</v>
      </c>
    </row>
    <row r="30" spans="1:38" s="2" customFormat="1" ht="26.25" customHeight="1" thickBot="1" x14ac:dyDescent="0.45">
      <c r="A30" s="70" t="s">
        <v>78</v>
      </c>
      <c r="B30" s="70" t="s">
        <v>85</v>
      </c>
      <c r="C30" s="71" t="s">
        <v>86</v>
      </c>
      <c r="D30" s="72"/>
      <c r="E30" s="6">
        <v>2.1900123766701114</v>
      </c>
      <c r="F30" s="6">
        <v>8.428531559557447</v>
      </c>
      <c r="G30" s="6">
        <v>2.6159211080502405E-2</v>
      </c>
      <c r="H30" s="6">
        <v>1.5697560126552001E-2</v>
      </c>
      <c r="I30" s="6">
        <v>0.11266976579999997</v>
      </c>
      <c r="J30" s="6">
        <v>0.11266976579999997</v>
      </c>
      <c r="K30" s="6">
        <v>0.11266976579999997</v>
      </c>
      <c r="L30" s="6">
        <v>2.0240267733798233E-2</v>
      </c>
      <c r="M30" s="6">
        <v>81.624789050839937</v>
      </c>
      <c r="N30" s="6">
        <v>4.0778803610466588E-4</v>
      </c>
      <c r="O30" s="6">
        <v>2.4269695543380479E-3</v>
      </c>
      <c r="P30" s="6">
        <v>2.1753486296925339E-3</v>
      </c>
      <c r="Q30" s="6">
        <v>7.4887455352724903E-5</v>
      </c>
      <c r="R30" s="6">
        <v>1.1545183460175475E-2</v>
      </c>
      <c r="S30" s="6">
        <v>0.40649570339035396</v>
      </c>
      <c r="T30" s="6">
        <v>1.7198185040639427E-2</v>
      </c>
      <c r="U30" s="6">
        <v>2.2249037293328743E-3</v>
      </c>
      <c r="V30" s="6">
        <v>0.24289540201707435</v>
      </c>
      <c r="W30" s="6">
        <v>0.16533899078135361</v>
      </c>
      <c r="X30" s="6">
        <v>3.0023840848475728E-3</v>
      </c>
      <c r="Y30" s="6">
        <v>4.5286159332925168E-3</v>
      </c>
      <c r="Z30" s="6">
        <v>2.1347781118636238E-3</v>
      </c>
      <c r="AA30" s="6">
        <v>5.1655248911678456E-3</v>
      </c>
      <c r="AB30" s="6">
        <v>1.4831303021171558E-2</v>
      </c>
      <c r="AC30" s="6" t="s">
        <v>416</v>
      </c>
      <c r="AD30" s="6" t="s">
        <v>416</v>
      </c>
      <c r="AE30" s="60"/>
      <c r="AF30" s="26">
        <v>9217.2479708065639</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13.933808501247867</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1.1663561766460178</v>
      </c>
      <c r="J32" s="6">
        <v>2.0483692284238617</v>
      </c>
      <c r="K32" s="6">
        <v>2.8610062303892345</v>
      </c>
      <c r="L32" s="6">
        <v>0.12027344876506563</v>
      </c>
      <c r="M32" s="6" t="s">
        <v>416</v>
      </c>
      <c r="N32" s="6">
        <v>2.8385006026376085</v>
      </c>
      <c r="O32" s="6">
        <v>1.2797027322165202E-2</v>
      </c>
      <c r="P32" s="6">
        <v>8.1794552442427927E-6</v>
      </c>
      <c r="Q32" s="6">
        <v>8.1794552442427939E-12</v>
      </c>
      <c r="R32" s="6">
        <v>1.0555380280170366</v>
      </c>
      <c r="S32" s="6">
        <v>23.142847888149547</v>
      </c>
      <c r="T32" s="6">
        <v>0.16458851187760279</v>
      </c>
      <c r="U32" s="6">
        <v>2.0499115648723643E-2</v>
      </c>
      <c r="V32" s="6">
        <v>8.1794552442427939</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0.4933306802346043</v>
      </c>
      <c r="J33" s="6">
        <v>0.91357533376778588</v>
      </c>
      <c r="K33" s="6">
        <v>1.8271506675355718</v>
      </c>
      <c r="L33" s="6">
        <v>1.9367797075877054E-2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1.1970000000000001</v>
      </c>
      <c r="F34" s="6">
        <v>0.14099999999999999</v>
      </c>
      <c r="G34" s="6">
        <v>6.3E-2</v>
      </c>
      <c r="H34" s="6">
        <v>2.9999999999999997E-4</v>
      </c>
      <c r="I34" s="6">
        <v>0.03</v>
      </c>
      <c r="J34" s="6">
        <v>3.3000000000000002E-2</v>
      </c>
      <c r="K34" s="6">
        <v>4.4999999999999998E-2</v>
      </c>
      <c r="L34" s="6">
        <v>2.145E-2</v>
      </c>
      <c r="M34" s="6">
        <v>0.32400000000000001</v>
      </c>
      <c r="N34" s="6" t="s">
        <v>416</v>
      </c>
      <c r="O34" s="6">
        <v>2.9999999999999997E-4</v>
      </c>
      <c r="P34" s="6" t="s">
        <v>416</v>
      </c>
      <c r="Q34" s="6" t="s">
        <v>416</v>
      </c>
      <c r="R34" s="6">
        <v>1.5E-3</v>
      </c>
      <c r="S34" s="6">
        <v>5.0999999999999997E-2</v>
      </c>
      <c r="T34" s="6">
        <v>2.0999999999999999E-3</v>
      </c>
      <c r="U34" s="6">
        <v>2.9999999999999997E-4</v>
      </c>
      <c r="V34" s="6">
        <v>0.03</v>
      </c>
      <c r="W34" s="6" t="s">
        <v>416</v>
      </c>
      <c r="X34" s="6">
        <v>8.9999999999999998E-4</v>
      </c>
      <c r="Y34" s="6">
        <v>1.5E-3</v>
      </c>
      <c r="Z34" s="6">
        <v>1.0319999999999999E-3</v>
      </c>
      <c r="AA34" s="6">
        <v>2.3700000000000004E-4</v>
      </c>
      <c r="AB34" s="6">
        <v>3.6690000000000004E-3</v>
      </c>
      <c r="AC34" s="6" t="s">
        <v>419</v>
      </c>
      <c r="AD34" s="6" t="s">
        <v>419</v>
      </c>
      <c r="AE34" s="60"/>
      <c r="AF34" s="26">
        <v>1322.4967990874491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59.102246900514984</v>
      </c>
      <c r="F36" s="6">
        <v>2.4681999999999999</v>
      </c>
      <c r="G36" s="6">
        <v>40.06</v>
      </c>
      <c r="H36" s="6" t="s">
        <v>416</v>
      </c>
      <c r="I36" s="6">
        <v>3.9116</v>
      </c>
      <c r="J36" s="6">
        <v>4.3170000000000002</v>
      </c>
      <c r="K36" s="6">
        <v>4.3170000000000002</v>
      </c>
      <c r="L36" s="6">
        <v>1.138406</v>
      </c>
      <c r="M36" s="6">
        <v>6.6896000000000004</v>
      </c>
      <c r="N36" s="6">
        <v>0.14902000000000001</v>
      </c>
      <c r="O36" s="6">
        <v>1.5339999999999999E-2</v>
      </c>
      <c r="P36" s="6">
        <v>2.0820000000000002E-2</v>
      </c>
      <c r="Q36" s="6">
        <v>0.43935999999999997</v>
      </c>
      <c r="R36" s="6">
        <v>0.46729999999999999</v>
      </c>
      <c r="S36" s="6">
        <v>1.0286200000000001</v>
      </c>
      <c r="T36" s="6">
        <v>20.434000000000001</v>
      </c>
      <c r="U36" s="6">
        <v>0.15970000000000001</v>
      </c>
      <c r="V36" s="6">
        <v>1.0848</v>
      </c>
      <c r="W36" s="6">
        <v>0.33172000000000001</v>
      </c>
      <c r="X36" s="6" t="s">
        <v>416</v>
      </c>
      <c r="Y36" s="6" t="s">
        <v>416</v>
      </c>
      <c r="Z36" s="6" t="s">
        <v>416</v>
      </c>
      <c r="AA36" s="6" t="s">
        <v>416</v>
      </c>
      <c r="AB36" s="6" t="s">
        <v>416</v>
      </c>
      <c r="AC36" s="6">
        <v>0.11012</v>
      </c>
      <c r="AD36" s="6">
        <v>0.36951200000000001</v>
      </c>
      <c r="AE36" s="60"/>
      <c r="AF36" s="26">
        <v>36764.519999999997</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1.0656000000000001E-3</v>
      </c>
      <c r="F37" s="6">
        <v>3.3119999999999997E-4</v>
      </c>
      <c r="G37" s="6" t="s">
        <v>417</v>
      </c>
      <c r="H37" s="6" t="s">
        <v>416</v>
      </c>
      <c r="I37" s="6">
        <v>1.1232000000000002E-5</v>
      </c>
      <c r="J37" s="6">
        <v>1.1232000000000002E-5</v>
      </c>
      <c r="K37" s="6">
        <v>1.1232000000000002E-5</v>
      </c>
      <c r="L37" s="6">
        <v>4.4928000000000001E-7</v>
      </c>
      <c r="M37" s="6">
        <v>4.1760000000000001E-4</v>
      </c>
      <c r="N37" s="6">
        <v>1.5839999999999999E-7</v>
      </c>
      <c r="O37" s="6">
        <v>1.296E-8</v>
      </c>
      <c r="P37" s="6">
        <v>7.7759999999999997E-6</v>
      </c>
      <c r="Q37" s="6">
        <v>1.4400000000000002E-6</v>
      </c>
      <c r="R37" s="6">
        <v>1.8720000000000001E-7</v>
      </c>
      <c r="S37" s="6">
        <v>3.7440000000000003E-8</v>
      </c>
      <c r="T37" s="6">
        <v>1.8720000000000001E-7</v>
      </c>
      <c r="U37" s="6">
        <v>8.3520000000000007E-7</v>
      </c>
      <c r="V37" s="6">
        <v>1.0512E-5</v>
      </c>
      <c r="W37" s="6">
        <v>7.4879999999999993E-6</v>
      </c>
      <c r="X37" s="6">
        <v>1.0367999999999999E-8</v>
      </c>
      <c r="Y37" s="6">
        <v>4.1760000000000005E-8</v>
      </c>
      <c r="Z37" s="6">
        <v>1.5840000000000002E-8</v>
      </c>
      <c r="AA37" s="6">
        <v>1.5551999999999999E-8</v>
      </c>
      <c r="AB37" s="6">
        <v>8.3519999999999996E-8</v>
      </c>
      <c r="AC37" s="6" t="s">
        <v>419</v>
      </c>
      <c r="AD37" s="6" t="s">
        <v>419</v>
      </c>
      <c r="AE37" s="60"/>
      <c r="AF37" s="26" t="s">
        <v>417</v>
      </c>
      <c r="AG37" s="26" t="s">
        <v>417</v>
      </c>
      <c r="AH37" s="26">
        <v>14.4</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4.2311516060000001</v>
      </c>
      <c r="F39" s="6">
        <v>0.30124557800000001</v>
      </c>
      <c r="G39" s="6">
        <v>1.0357369706838739</v>
      </c>
      <c r="H39" s="6" t="s">
        <v>445</v>
      </c>
      <c r="I39" s="6">
        <v>0.13808532799999998</v>
      </c>
      <c r="J39" s="6">
        <v>0.14929916599999998</v>
      </c>
      <c r="K39" s="6">
        <v>0.14929916599999998</v>
      </c>
      <c r="L39" s="6">
        <v>7.4849851599999989E-2</v>
      </c>
      <c r="M39" s="6">
        <v>0.67930044599999995</v>
      </c>
      <c r="N39" s="6">
        <v>2.4986842299999999E-2</v>
      </c>
      <c r="O39" s="6">
        <v>7.4813903699999986E-3</v>
      </c>
      <c r="P39" s="6">
        <v>8.282949999999999E-3</v>
      </c>
      <c r="Q39" s="6">
        <v>5.2942174000000002E-2</v>
      </c>
      <c r="R39" s="6">
        <v>7.5553128999999988E-3</v>
      </c>
      <c r="S39" s="6">
        <v>2.4935524180000002E-2</v>
      </c>
      <c r="T39" s="6">
        <v>5.0633488999999995E-3</v>
      </c>
      <c r="U39" s="6">
        <v>2.65199614E-2</v>
      </c>
      <c r="V39" s="6">
        <v>0.45301330899999992</v>
      </c>
      <c r="W39" s="6">
        <v>3.5572367999999993E-2</v>
      </c>
      <c r="X39" s="6">
        <v>2.8072354E-5</v>
      </c>
      <c r="Y39" s="6">
        <v>2.0461426999999999E-4</v>
      </c>
      <c r="Z39" s="6">
        <v>2.7901924E-5</v>
      </c>
      <c r="AA39" s="6">
        <v>2.5287774000000001E-5</v>
      </c>
      <c r="AB39" s="6">
        <v>2.8587632200000003E-4</v>
      </c>
      <c r="AC39" s="6">
        <v>2.7411604E-3</v>
      </c>
      <c r="AD39" s="6">
        <v>1.6197765999999998E-6</v>
      </c>
      <c r="AE39" s="60"/>
      <c r="AF39" s="26">
        <v>12459.82</v>
      </c>
      <c r="AG39" s="26" t="s">
        <v>417</v>
      </c>
      <c r="AH39" s="26">
        <v>6063.3</v>
      </c>
      <c r="AI39" s="26">
        <v>46</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6.5308764492921938</v>
      </c>
      <c r="F41" s="6">
        <v>12.925531419365047</v>
      </c>
      <c r="G41" s="6">
        <v>6.3864304787018353</v>
      </c>
      <c r="H41" s="6">
        <v>1.5392877924169557</v>
      </c>
      <c r="I41" s="6">
        <v>16.764763921474835</v>
      </c>
      <c r="J41" s="6">
        <v>17.185932438377435</v>
      </c>
      <c r="K41" s="6">
        <v>18.032520852182643</v>
      </c>
      <c r="L41" s="6">
        <v>1.4608969237592582</v>
      </c>
      <c r="M41" s="6">
        <v>96.441765640400007</v>
      </c>
      <c r="N41" s="6">
        <v>0.63136721173999988</v>
      </c>
      <c r="O41" s="6">
        <v>0.29426639707000002</v>
      </c>
      <c r="P41" s="6">
        <v>3.1878876899999999E-2</v>
      </c>
      <c r="Q41" s="6">
        <v>6.1474569400000005E-3</v>
      </c>
      <c r="R41" s="6">
        <v>0.540354839704</v>
      </c>
      <c r="S41" s="6">
        <v>0.15113827847040001</v>
      </c>
      <c r="T41" s="6">
        <v>4.7620597953999998E-2</v>
      </c>
      <c r="U41" s="6">
        <v>1.1761135839999999E-2</v>
      </c>
      <c r="V41" s="6">
        <v>11.6492973755</v>
      </c>
      <c r="W41" s="6">
        <v>17.145178397028488</v>
      </c>
      <c r="X41" s="6">
        <v>2.7782963082239998</v>
      </c>
      <c r="Y41" s="6">
        <v>2.563654179736</v>
      </c>
      <c r="Z41" s="6">
        <v>0.97591715133599999</v>
      </c>
      <c r="AA41" s="6">
        <v>1.6369663661360001</v>
      </c>
      <c r="AB41" s="6">
        <v>7.9548340054319997</v>
      </c>
      <c r="AC41" s="6">
        <v>0.1131491377</v>
      </c>
      <c r="AD41" s="6">
        <v>2.7085550187646346E-2</v>
      </c>
      <c r="AE41" s="60"/>
      <c r="AF41" s="26">
        <v>92965.72</v>
      </c>
      <c r="AG41" s="26">
        <v>151.83500000000001</v>
      </c>
      <c r="AH41" s="26">
        <v>10715.4</v>
      </c>
      <c r="AI41" s="26">
        <v>22611</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0.69248562499999999</v>
      </c>
      <c r="F43" s="6">
        <v>0.21394162500000002</v>
      </c>
      <c r="G43" s="6">
        <v>0.18110620950030346</v>
      </c>
      <c r="H43" s="6">
        <v>2.3050999999999999E-2</v>
      </c>
      <c r="I43" s="6">
        <v>0.10964987500000001</v>
      </c>
      <c r="J43" s="6">
        <v>0.11340550000000001</v>
      </c>
      <c r="K43" s="6">
        <v>0.11776650000000001</v>
      </c>
      <c r="L43" s="6">
        <v>3.6982330000000001E-2</v>
      </c>
      <c r="M43" s="6">
        <v>0.43958887499999999</v>
      </c>
      <c r="N43" s="6">
        <v>2.1013500000000004E-2</v>
      </c>
      <c r="O43" s="6">
        <v>9.3567500000000005E-3</v>
      </c>
      <c r="P43" s="6">
        <v>1.18738E-3</v>
      </c>
      <c r="Q43" s="6">
        <v>8.9226199999999992E-3</v>
      </c>
      <c r="R43" s="6">
        <v>1.5586750000000002E-2</v>
      </c>
      <c r="S43" s="6">
        <v>7.9305E-3</v>
      </c>
      <c r="T43" s="6">
        <v>2.0845E-3</v>
      </c>
      <c r="U43" s="6">
        <v>4.7136249999999999E-3</v>
      </c>
      <c r="V43" s="6">
        <v>0.39444099999999999</v>
      </c>
      <c r="W43" s="6">
        <v>6.7750249999999998E-2</v>
      </c>
      <c r="X43" s="6">
        <v>6.2339828750000003E-3</v>
      </c>
      <c r="Y43" s="6">
        <v>9.9994437499999998E-3</v>
      </c>
      <c r="Z43" s="6">
        <v>3.1185636250000001E-3</v>
      </c>
      <c r="AA43" s="6">
        <v>2.4951443749999997E-3</v>
      </c>
      <c r="AB43" s="6">
        <v>2.1847134625E-2</v>
      </c>
      <c r="AC43" s="6">
        <v>3.1150000000000001E-3</v>
      </c>
      <c r="AD43" s="6">
        <v>3.7379999999999998E-5</v>
      </c>
      <c r="AE43" s="60"/>
      <c r="AF43" s="26">
        <v>2096.25</v>
      </c>
      <c r="AG43" s="26" t="s">
        <v>417</v>
      </c>
      <c r="AH43" s="26" t="s">
        <v>417</v>
      </c>
      <c r="AI43" s="26">
        <v>623</v>
      </c>
      <c r="AJ43" s="26" t="s">
        <v>417</v>
      </c>
      <c r="AK43" s="26"/>
      <c r="AL43" s="49" t="s">
        <v>49</v>
      </c>
    </row>
    <row r="44" spans="1:38" s="2" customFormat="1" ht="26.25" customHeight="1" thickBot="1" x14ac:dyDescent="0.45">
      <c r="A44" s="70" t="s">
        <v>70</v>
      </c>
      <c r="B44" s="70" t="s">
        <v>111</v>
      </c>
      <c r="C44" s="71" t="s">
        <v>112</v>
      </c>
      <c r="D44" s="72"/>
      <c r="E44" s="6">
        <v>18.966982952500583</v>
      </c>
      <c r="F44" s="6">
        <v>5.5432622394250997</v>
      </c>
      <c r="G44" s="6">
        <v>1.1511305211498015E-2</v>
      </c>
      <c r="H44" s="6">
        <v>4.4726034120121522E-3</v>
      </c>
      <c r="I44" s="6">
        <v>1.1024195030965178</v>
      </c>
      <c r="J44" s="6">
        <v>1.1024195030965178</v>
      </c>
      <c r="K44" s="6">
        <v>1.1024195030965178</v>
      </c>
      <c r="L44" s="6">
        <v>0.60975664553634035</v>
      </c>
      <c r="M44" s="6">
        <v>26.656064858319702</v>
      </c>
      <c r="N44" s="6">
        <v>1.0925000000000002E-3</v>
      </c>
      <c r="O44" s="6">
        <v>5.7556526057490072E-6</v>
      </c>
      <c r="P44" s="6" t="s">
        <v>416</v>
      </c>
      <c r="Q44" s="6" t="s">
        <v>419</v>
      </c>
      <c r="R44" s="6">
        <v>2.8778263028745036E-5</v>
      </c>
      <c r="S44" s="6">
        <v>9.7846094297733121E-4</v>
      </c>
      <c r="T44" s="6">
        <v>4.028956824024304E-5</v>
      </c>
      <c r="U44" s="6">
        <v>5.7556526057490072E-6</v>
      </c>
      <c r="V44" s="6">
        <v>5.7556526057490074E-4</v>
      </c>
      <c r="W44" s="6" t="s">
        <v>419</v>
      </c>
      <c r="X44" s="6">
        <v>1.7560110422996025E-5</v>
      </c>
      <c r="Y44" s="6">
        <v>2.8485110422996026E-5</v>
      </c>
      <c r="Z44" s="6" t="s">
        <v>419</v>
      </c>
      <c r="AA44" s="6" t="s">
        <v>419</v>
      </c>
      <c r="AB44" s="6" t="s">
        <v>419</v>
      </c>
      <c r="AC44" s="6" t="s">
        <v>419</v>
      </c>
      <c r="AD44" s="6" t="s">
        <v>419</v>
      </c>
      <c r="AE44" s="60"/>
      <c r="AF44" s="26">
        <v>24606.587500000001</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1.232984014767383</v>
      </c>
      <c r="F47" s="6">
        <v>0.17460770462291</v>
      </c>
      <c r="G47" s="6">
        <v>1.5607392591992189E-2</v>
      </c>
      <c r="H47" s="6" t="s">
        <v>416</v>
      </c>
      <c r="I47" s="6" t="s">
        <v>416</v>
      </c>
      <c r="J47" s="6" t="s">
        <v>416</v>
      </c>
      <c r="K47" s="6" t="s">
        <v>416</v>
      </c>
      <c r="L47" s="6" t="s">
        <v>416</v>
      </c>
      <c r="M47" s="6">
        <v>9.8326573329550779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3492.1540924582519</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13.465297500000002</v>
      </c>
      <c r="G48" s="6" t="s">
        <v>419</v>
      </c>
      <c r="H48" s="6" t="s">
        <v>419</v>
      </c>
      <c r="I48" s="6">
        <v>0.40882590000000002</v>
      </c>
      <c r="J48" s="6">
        <v>2.7255060000000002</v>
      </c>
      <c r="K48" s="6">
        <v>5.8079235000000002</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64.893000000000001</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1.6000000000000004E-2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80</v>
      </c>
      <c r="AL51" s="49" t="s">
        <v>130</v>
      </c>
    </row>
    <row r="52" spans="1:38" s="2" customFormat="1" ht="26.25" customHeight="1" thickBot="1" x14ac:dyDescent="0.45">
      <c r="A52" s="70" t="s">
        <v>119</v>
      </c>
      <c r="B52" s="74" t="s">
        <v>131</v>
      </c>
      <c r="C52" s="76" t="s">
        <v>391</v>
      </c>
      <c r="D52" s="73"/>
      <c r="E52" s="6" t="s">
        <v>446</v>
      </c>
      <c r="F52" s="6" t="s">
        <v>446</v>
      </c>
      <c r="G52" s="6" t="s">
        <v>446</v>
      </c>
      <c r="H52" s="6">
        <v>1.8845199999999999E-2</v>
      </c>
      <c r="I52" s="6" t="s">
        <v>446</v>
      </c>
      <c r="J52" s="6" t="s">
        <v>446</v>
      </c>
      <c r="K52" s="6" t="s">
        <v>446</v>
      </c>
      <c r="L52" s="6" t="s">
        <v>419</v>
      </c>
      <c r="M52" s="6">
        <v>1.5418799999999999</v>
      </c>
      <c r="N52" s="6">
        <v>8.7373200000000012E-2</v>
      </c>
      <c r="O52" s="6" t="s">
        <v>418</v>
      </c>
      <c r="P52" s="6" t="s">
        <v>418</v>
      </c>
      <c r="Q52" s="6">
        <v>8.7373200000000012E-2</v>
      </c>
      <c r="R52" s="6">
        <v>8.7373200000000012E-2</v>
      </c>
      <c r="S52" s="6">
        <v>8.7373200000000012E-2</v>
      </c>
      <c r="T52" s="6">
        <v>8.7373200000000012E-2</v>
      </c>
      <c r="U52" s="6">
        <v>8.7373200000000012E-2</v>
      </c>
      <c r="V52" s="6">
        <v>8.7373200000000012E-2</v>
      </c>
      <c r="W52" s="6">
        <v>9.76524E-2</v>
      </c>
      <c r="X52" s="6" t="s">
        <v>419</v>
      </c>
      <c r="Y52" s="6" t="s">
        <v>419</v>
      </c>
      <c r="Z52" s="6" t="s">
        <v>419</v>
      </c>
      <c r="AA52" s="6" t="s">
        <v>419</v>
      </c>
      <c r="AB52" s="6" t="s">
        <v>419</v>
      </c>
      <c r="AC52" s="6" t="s">
        <v>419</v>
      </c>
      <c r="AD52" s="6" t="s">
        <v>419</v>
      </c>
      <c r="AE52" s="60"/>
      <c r="AF52" s="26"/>
      <c r="AG52" s="26"/>
      <c r="AH52" s="26"/>
      <c r="AI52" s="26"/>
      <c r="AJ52" s="26"/>
      <c r="AK52" s="26">
        <v>17.132000000000001</v>
      </c>
      <c r="AL52" s="49" t="s">
        <v>132</v>
      </c>
    </row>
    <row r="53" spans="1:38" s="2" customFormat="1" ht="26.25" customHeight="1" thickBot="1" x14ac:dyDescent="0.45">
      <c r="A53" s="70" t="s">
        <v>119</v>
      </c>
      <c r="B53" s="74" t="s">
        <v>133</v>
      </c>
      <c r="C53" s="76" t="s">
        <v>134</v>
      </c>
      <c r="D53" s="73"/>
      <c r="E53" s="6" t="s">
        <v>419</v>
      </c>
      <c r="F53" s="6">
        <v>8.14</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4.07</v>
      </c>
      <c r="AL53" s="49" t="s">
        <v>423</v>
      </c>
    </row>
    <row r="54" spans="1:38" s="2" customFormat="1" ht="37.5" customHeight="1" thickBot="1" x14ac:dyDescent="0.45">
      <c r="A54" s="70" t="s">
        <v>119</v>
      </c>
      <c r="B54" s="74" t="s">
        <v>135</v>
      </c>
      <c r="C54" s="76" t="s">
        <v>136</v>
      </c>
      <c r="D54" s="73"/>
      <c r="E54" s="6" t="s">
        <v>419</v>
      </c>
      <c r="F54" s="6">
        <v>1.1000000000000001E-3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11</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0.16488070878046179</v>
      </c>
      <c r="J57" s="6">
        <v>0.29678527580483122</v>
      </c>
      <c r="K57" s="6">
        <v>0.32976141756092359</v>
      </c>
      <c r="L57" s="6">
        <v>4.9464212634138527E-3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8649.3220000000001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1.14229580268E-2</v>
      </c>
      <c r="J58" s="6">
        <v>7.6153053511999996E-2</v>
      </c>
      <c r="K58" s="6">
        <v>0.15230610702399999</v>
      </c>
      <c r="L58" s="6">
        <v>5.2545606923280004E-5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380.76526755999998</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2.2478399999999999E-2</v>
      </c>
      <c r="J59" s="6">
        <v>2.52882E-2</v>
      </c>
      <c r="K59" s="6">
        <v>2.8097999999999998E-2</v>
      </c>
      <c r="L59" s="6">
        <v>1.3936607999999998E-5</v>
      </c>
      <c r="M59" s="6" t="s">
        <v>418</v>
      </c>
      <c r="N59" s="6">
        <v>0.15922199999999997</v>
      </c>
      <c r="O59" s="6">
        <v>1.2175800000000001E-2</v>
      </c>
      <c r="P59" s="6">
        <v>2.8098000000000001E-4</v>
      </c>
      <c r="Q59" s="6">
        <v>1.7795399999999999E-2</v>
      </c>
      <c r="R59" s="6">
        <v>2.15418E-2</v>
      </c>
      <c r="S59" s="6">
        <v>6.5561999999999999E-4</v>
      </c>
      <c r="T59" s="6">
        <v>4.5893399999999994E-2</v>
      </c>
      <c r="U59" s="6">
        <v>7.4927999999999995E-2</v>
      </c>
      <c r="V59" s="6">
        <v>3.4654199999999996E-2</v>
      </c>
      <c r="W59" s="6" t="s">
        <v>418</v>
      </c>
      <c r="X59" s="6" t="s">
        <v>418</v>
      </c>
      <c r="Y59" s="6" t="s">
        <v>418</v>
      </c>
      <c r="Z59" s="6" t="s">
        <v>418</v>
      </c>
      <c r="AA59" s="6" t="s">
        <v>418</v>
      </c>
      <c r="AB59" s="6" t="s">
        <v>418</v>
      </c>
      <c r="AC59" s="6" t="s">
        <v>418</v>
      </c>
      <c r="AD59" s="6" t="s">
        <v>418</v>
      </c>
      <c r="AE59" s="60"/>
      <c r="AF59" s="26"/>
      <c r="AG59" s="26"/>
      <c r="AH59" s="26"/>
      <c r="AI59" s="26"/>
      <c r="AJ59" s="26"/>
      <c r="AK59" s="26">
        <v>93660</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0.17894625000000006</v>
      </c>
      <c r="J60" s="6">
        <v>1.7894625000000004</v>
      </c>
      <c r="K60" s="6">
        <v>3.6505035000000006</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35.78925000000001</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3.1680276124607336</v>
      </c>
      <c r="J61" s="6">
        <v>31.680276124607332</v>
      </c>
      <c r="K61" s="6">
        <v>106.03919403455498</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0.10285900000000001</v>
      </c>
      <c r="F64" s="6">
        <v>9.2573099999999995E-3</v>
      </c>
      <c r="G64" s="6" t="s">
        <v>419</v>
      </c>
      <c r="H64" s="6">
        <v>5.1429500000000003E-3</v>
      </c>
      <c r="I64" s="6" t="s">
        <v>419</v>
      </c>
      <c r="J64" s="6" t="s">
        <v>419</v>
      </c>
      <c r="K64" s="6" t="s">
        <v>419</v>
      </c>
      <c r="L64" s="6" t="s">
        <v>419</v>
      </c>
      <c r="M64" s="6">
        <v>6.1715399999999997E-4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102.85899999999999</v>
      </c>
      <c r="AL64" s="49" t="s">
        <v>159</v>
      </c>
    </row>
    <row r="65" spans="1:38" s="2" customFormat="1" ht="26.25" customHeight="1" thickBot="1" x14ac:dyDescent="0.45">
      <c r="A65" s="70" t="s">
        <v>53</v>
      </c>
      <c r="B65" s="74" t="s">
        <v>160</v>
      </c>
      <c r="C65" s="71" t="s">
        <v>161</v>
      </c>
      <c r="D65" s="72"/>
      <c r="E65" s="6">
        <v>0.25059359999999997</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169.32</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0.23</v>
      </c>
      <c r="H70" s="6">
        <v>0.31372857142857141</v>
      </c>
      <c r="I70" s="6">
        <v>2.6352899999999999E-2</v>
      </c>
      <c r="J70" s="6">
        <v>3.51372E-2</v>
      </c>
      <c r="K70" s="6">
        <v>4.3921500000000002E-2</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234.77799999999999</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0.25991522414000001</v>
      </c>
      <c r="F72" s="6">
        <v>9.1970002388000002E-2</v>
      </c>
      <c r="G72" s="6">
        <v>0.11996087268</v>
      </c>
      <c r="H72" s="6" t="s">
        <v>416</v>
      </c>
      <c r="I72" s="6">
        <v>4.1986305438000006E-2</v>
      </c>
      <c r="J72" s="6">
        <v>4.7984349071999999E-2</v>
      </c>
      <c r="K72" s="6">
        <v>5.9980436339999998E-2</v>
      </c>
      <c r="L72" s="6">
        <v>1.5115069957680001E-4</v>
      </c>
      <c r="M72" s="6">
        <v>3.3988913925999999</v>
      </c>
      <c r="N72" s="6">
        <v>3.5988261803999999E-2</v>
      </c>
      <c r="O72" s="6">
        <v>2.9990218169999999E-3</v>
      </c>
      <c r="P72" s="6">
        <v>4.7984349071999999E-2</v>
      </c>
      <c r="Q72" s="6">
        <v>1.9993478780000001E-4</v>
      </c>
      <c r="R72" s="6">
        <v>2.5991522414000002E-3</v>
      </c>
      <c r="S72" s="6">
        <v>3.9986957560000001E-2</v>
      </c>
      <c r="T72" s="6">
        <v>9.9967393900000003E-3</v>
      </c>
      <c r="U72" s="6" t="s">
        <v>416</v>
      </c>
      <c r="V72" s="6">
        <v>5.3982392705999999E-2</v>
      </c>
      <c r="W72" s="6">
        <v>5.9980436340000001</v>
      </c>
      <c r="X72" s="6" t="s">
        <v>416</v>
      </c>
      <c r="Y72" s="6" t="s">
        <v>416</v>
      </c>
      <c r="Z72" s="6" t="s">
        <v>416</v>
      </c>
      <c r="AA72" s="6" t="s">
        <v>416</v>
      </c>
      <c r="AB72" s="6">
        <v>0.95968698143999998</v>
      </c>
      <c r="AC72" s="6" t="s">
        <v>416</v>
      </c>
      <c r="AD72" s="6">
        <v>4.9983696950000001</v>
      </c>
      <c r="AE72" s="60"/>
      <c r="AF72" s="26"/>
      <c r="AG72" s="26"/>
      <c r="AH72" s="26"/>
      <c r="AI72" s="26"/>
      <c r="AJ72" s="26"/>
      <c r="AK72" s="26">
        <v>1999.347878</v>
      </c>
      <c r="AL72" s="49" t="s">
        <v>180</v>
      </c>
    </row>
    <row r="73" spans="1:38" s="2" customFormat="1" ht="26.25" customHeight="1" thickBot="1" x14ac:dyDescent="0.45">
      <c r="A73" s="70" t="s">
        <v>53</v>
      </c>
      <c r="B73" s="70" t="s">
        <v>181</v>
      </c>
      <c r="C73" s="71" t="s">
        <v>182</v>
      </c>
      <c r="D73" s="72"/>
      <c r="E73" s="6">
        <v>0.12575287084892933</v>
      </c>
      <c r="F73" s="6" t="s">
        <v>416</v>
      </c>
      <c r="G73" s="6">
        <v>0.3634426054622078</v>
      </c>
      <c r="H73" s="6" t="s">
        <v>416</v>
      </c>
      <c r="I73" s="6">
        <v>3.8823529411764708E-2</v>
      </c>
      <c r="J73" s="6">
        <v>5.5E-2</v>
      </c>
      <c r="K73" s="6">
        <v>6.4705882352941183E-2</v>
      </c>
      <c r="L73" s="6">
        <v>3.8823529411764709E-3</v>
      </c>
      <c r="M73" s="6" t="s">
        <v>416</v>
      </c>
      <c r="N73" s="6" t="s">
        <v>416</v>
      </c>
      <c r="O73" s="6" t="s">
        <v>416</v>
      </c>
      <c r="P73" s="6" t="s">
        <v>416</v>
      </c>
      <c r="Q73" s="6" t="s">
        <v>416</v>
      </c>
      <c r="R73" s="6">
        <v>0.88869499151034237</v>
      </c>
      <c r="S73" s="6" t="s">
        <v>416</v>
      </c>
      <c r="T73" s="6">
        <v>2.5475923089963142</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0.134737</v>
      </c>
      <c r="F74" s="6" t="s">
        <v>416</v>
      </c>
      <c r="G74" s="6">
        <v>0.60631650000000004</v>
      </c>
      <c r="H74" s="6" t="s">
        <v>416</v>
      </c>
      <c r="I74" s="6">
        <v>8.0842200000000003E-2</v>
      </c>
      <c r="J74" s="6">
        <v>9.431589999999998E-2</v>
      </c>
      <c r="K74" s="6">
        <v>0.1212633</v>
      </c>
      <c r="L74" s="6">
        <v>1.8593705999999999E-3</v>
      </c>
      <c r="M74" s="6">
        <v>18.728442999999999</v>
      </c>
      <c r="N74" s="6" t="s">
        <v>416</v>
      </c>
      <c r="O74" s="6" t="s">
        <v>416</v>
      </c>
      <c r="P74" s="6" t="s">
        <v>416</v>
      </c>
      <c r="Q74" s="6" t="s">
        <v>416</v>
      </c>
      <c r="R74" s="6" t="s">
        <v>416</v>
      </c>
      <c r="S74" s="6" t="s">
        <v>416</v>
      </c>
      <c r="T74" s="6" t="s">
        <v>416</v>
      </c>
      <c r="U74" s="6" t="s">
        <v>416</v>
      </c>
      <c r="V74" s="6" t="s">
        <v>416</v>
      </c>
      <c r="W74" s="6" t="s">
        <v>416</v>
      </c>
      <c r="X74" s="6">
        <v>1.2126329999999998</v>
      </c>
      <c r="Y74" s="6">
        <v>1.2126329999999998</v>
      </c>
      <c r="Z74" s="6">
        <v>1.2126329999999998</v>
      </c>
      <c r="AA74" s="6">
        <v>0.1482107</v>
      </c>
      <c r="AB74" s="6">
        <v>3.7861096999999995</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0.05</v>
      </c>
      <c r="H76" s="6" t="s">
        <v>416</v>
      </c>
      <c r="I76" s="6">
        <v>8.0000000000000007E-5</v>
      </c>
      <c r="J76" s="6">
        <v>1.6000000000000001E-4</v>
      </c>
      <c r="K76" s="6">
        <v>2.0000000000000001E-4</v>
      </c>
      <c r="L76" s="6" t="s">
        <v>416</v>
      </c>
      <c r="M76" s="6" t="s">
        <v>416</v>
      </c>
      <c r="N76" s="6">
        <v>1.0999999999999999E-2</v>
      </c>
      <c r="O76" s="6">
        <v>5.0000000000000001E-4</v>
      </c>
      <c r="P76" s="6" t="s">
        <v>416</v>
      </c>
      <c r="Q76" s="6">
        <v>3.0000000000000001E-3</v>
      </c>
      <c r="R76" s="6" t="s">
        <v>416</v>
      </c>
      <c r="S76" s="6" t="s">
        <v>416</v>
      </c>
      <c r="T76" s="6" t="s">
        <v>416</v>
      </c>
      <c r="U76" s="6" t="s">
        <v>416</v>
      </c>
      <c r="V76" s="6">
        <v>5.0000000000000001E-4</v>
      </c>
      <c r="W76" s="6">
        <v>3.2000000000000008E-2</v>
      </c>
      <c r="X76" s="6" t="s">
        <v>416</v>
      </c>
      <c r="Y76" s="6" t="s">
        <v>416</v>
      </c>
      <c r="Z76" s="6" t="s">
        <v>416</v>
      </c>
      <c r="AA76" s="6" t="s">
        <v>416</v>
      </c>
      <c r="AB76" s="6" t="s">
        <v>416</v>
      </c>
      <c r="AC76" s="6" t="s">
        <v>416</v>
      </c>
      <c r="AD76" s="6">
        <v>26</v>
      </c>
      <c r="AE76" s="60"/>
      <c r="AF76" s="26"/>
      <c r="AG76" s="26"/>
      <c r="AH76" s="26"/>
      <c r="AI76" s="26"/>
      <c r="AJ76" s="26"/>
      <c r="AK76" s="26">
        <v>10</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55.156163296180139</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11094745</v>
      </c>
      <c r="AL82" s="49" t="s">
        <v>218</v>
      </c>
    </row>
    <row r="83" spans="1:38" s="2" customFormat="1" ht="26.25" customHeight="1" thickBot="1" x14ac:dyDescent="0.45">
      <c r="A83" s="70" t="s">
        <v>53</v>
      </c>
      <c r="B83" s="81" t="s">
        <v>210</v>
      </c>
      <c r="C83" s="82" t="s">
        <v>211</v>
      </c>
      <c r="D83" s="72"/>
      <c r="E83" s="6" t="s">
        <v>416</v>
      </c>
      <c r="F83" s="6">
        <v>1.1825026688E-2</v>
      </c>
      <c r="G83" s="6" t="s">
        <v>416</v>
      </c>
      <c r="H83" s="6" t="s">
        <v>419</v>
      </c>
      <c r="I83" s="6">
        <v>0.2956256672</v>
      </c>
      <c r="J83" s="6">
        <v>2.2171925039999998</v>
      </c>
      <c r="K83" s="6">
        <v>10.346898352</v>
      </c>
      <c r="L83" s="6">
        <v>1.68506630304E-2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739064168</v>
      </c>
      <c r="AL83" s="49" t="s">
        <v>411</v>
      </c>
    </row>
    <row r="84" spans="1:38" s="2" customFormat="1" ht="26.25" customHeight="1" thickBot="1" x14ac:dyDescent="0.45">
      <c r="A84" s="70" t="s">
        <v>53</v>
      </c>
      <c r="B84" s="81" t="s">
        <v>212</v>
      </c>
      <c r="C84" s="82" t="s">
        <v>213</v>
      </c>
      <c r="D84" s="72"/>
      <c r="E84" s="6" t="s">
        <v>416</v>
      </c>
      <c r="F84" s="6">
        <v>3.1578166249339221E-2</v>
      </c>
      <c r="G84" s="6" t="s">
        <v>419</v>
      </c>
      <c r="H84" s="6" t="s">
        <v>419</v>
      </c>
      <c r="I84" s="6">
        <v>1.9432717691901059E-2</v>
      </c>
      <c r="J84" s="6">
        <v>9.716358845950529E-2</v>
      </c>
      <c r="K84" s="6">
        <v>0.38865435383802116</v>
      </c>
      <c r="L84" s="6">
        <v>2.5262532999471374E-6</v>
      </c>
      <c r="M84" s="6">
        <v>2.3076352259132509E-3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24290897.114876322</v>
      </c>
      <c r="AL84" s="49" t="s">
        <v>411</v>
      </c>
    </row>
    <row r="85" spans="1:38" s="2" customFormat="1" ht="26.25" customHeight="1" thickBot="1" x14ac:dyDescent="0.45">
      <c r="A85" s="70" t="s">
        <v>207</v>
      </c>
      <c r="B85" s="76" t="s">
        <v>214</v>
      </c>
      <c r="C85" s="82" t="s">
        <v>402</v>
      </c>
      <c r="D85" s="72"/>
      <c r="E85" s="6" t="s">
        <v>419</v>
      </c>
      <c r="F85" s="6">
        <v>24.561962224999998</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117795227</v>
      </c>
      <c r="AL85" s="49" t="s">
        <v>215</v>
      </c>
    </row>
    <row r="86" spans="1:38" s="2" customFormat="1" ht="26.25" customHeight="1" thickBot="1" x14ac:dyDescent="0.45">
      <c r="A86" s="70" t="s">
        <v>207</v>
      </c>
      <c r="B86" s="76" t="s">
        <v>216</v>
      </c>
      <c r="C86" s="80" t="s">
        <v>217</v>
      </c>
      <c r="D86" s="72"/>
      <c r="E86" s="6" t="s">
        <v>419</v>
      </c>
      <c r="F86" s="6">
        <v>2.4900255000000002</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5767785</v>
      </c>
      <c r="AL86" s="49" t="s">
        <v>218</v>
      </c>
    </row>
    <row r="87" spans="1:38" s="2" customFormat="1" ht="26.25" customHeight="1" thickBot="1" x14ac:dyDescent="0.45">
      <c r="A87" s="70" t="s">
        <v>207</v>
      </c>
      <c r="B87" s="76" t="s">
        <v>219</v>
      </c>
      <c r="C87" s="80" t="s">
        <v>220</v>
      </c>
      <c r="D87" s="72"/>
      <c r="E87" s="6" t="s">
        <v>419</v>
      </c>
      <c r="F87" s="6">
        <v>0.51431936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2183444</v>
      </c>
      <c r="AL87" s="49" t="s">
        <v>218</v>
      </c>
    </row>
    <row r="88" spans="1:38" s="2" customFormat="1" ht="26.25" customHeight="1" thickBot="1" x14ac:dyDescent="0.45">
      <c r="A88" s="70" t="s">
        <v>207</v>
      </c>
      <c r="B88" s="76" t="s">
        <v>221</v>
      </c>
      <c r="C88" s="80" t="s">
        <v>222</v>
      </c>
      <c r="D88" s="72"/>
      <c r="E88" s="6" t="s">
        <v>416</v>
      </c>
      <c r="F88" s="6">
        <v>7.0697701331320788</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6.1941787642934634E-2</v>
      </c>
      <c r="Y88" s="6" t="s">
        <v>416</v>
      </c>
      <c r="Z88" s="6" t="s">
        <v>416</v>
      </c>
      <c r="AA88" s="6" t="s">
        <v>416</v>
      </c>
      <c r="AB88" s="6">
        <v>6.1941787642934634E-2</v>
      </c>
      <c r="AC88" s="6" t="s">
        <v>416</v>
      </c>
      <c r="AD88" s="6" t="s">
        <v>416</v>
      </c>
      <c r="AE88" s="60"/>
      <c r="AF88" s="26" t="s">
        <v>419</v>
      </c>
      <c r="AG88" s="26" t="s">
        <v>419</v>
      </c>
      <c r="AH88" s="26" t="s">
        <v>419</v>
      </c>
      <c r="AI88" s="26" t="s">
        <v>419</v>
      </c>
      <c r="AJ88" s="26" t="s">
        <v>419</v>
      </c>
      <c r="AK88" s="26">
        <v>450310624.02876115</v>
      </c>
      <c r="AL88" s="49" t="s">
        <v>411</v>
      </c>
    </row>
    <row r="89" spans="1:38" s="2" customFormat="1" ht="26.25" customHeight="1" thickBot="1" x14ac:dyDescent="0.45">
      <c r="A89" s="70" t="s">
        <v>207</v>
      </c>
      <c r="B89" s="76" t="s">
        <v>223</v>
      </c>
      <c r="C89" s="80" t="s">
        <v>224</v>
      </c>
      <c r="D89" s="72"/>
      <c r="E89" s="6" t="s">
        <v>419</v>
      </c>
      <c r="F89" s="6">
        <v>3.1925245312500001</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6810719</v>
      </c>
      <c r="AL89" s="49" t="s">
        <v>411</v>
      </c>
    </row>
    <row r="90" spans="1:38" s="8" customFormat="1" ht="26.25" customHeight="1" thickBot="1" x14ac:dyDescent="0.45">
      <c r="A90" s="70" t="s">
        <v>207</v>
      </c>
      <c r="B90" s="76" t="s">
        <v>225</v>
      </c>
      <c r="C90" s="80" t="s">
        <v>226</v>
      </c>
      <c r="D90" s="72"/>
      <c r="E90" s="6" t="s">
        <v>419</v>
      </c>
      <c r="F90" s="6">
        <v>9.3561225261150014</v>
      </c>
      <c r="G90" s="6" t="s">
        <v>419</v>
      </c>
      <c r="H90" s="6" t="s">
        <v>419</v>
      </c>
      <c r="I90" s="6">
        <v>0.39893400000000001</v>
      </c>
      <c r="J90" s="6">
        <v>0.59840099999999996</v>
      </c>
      <c r="K90" s="6">
        <v>0.731379</v>
      </c>
      <c r="L90" s="6" t="s">
        <v>419</v>
      </c>
      <c r="M90" s="6" t="s">
        <v>419</v>
      </c>
      <c r="N90" s="6" t="s">
        <v>419</v>
      </c>
      <c r="O90" s="6" t="s">
        <v>419</v>
      </c>
      <c r="P90" s="6" t="s">
        <v>419</v>
      </c>
      <c r="Q90" s="6" t="s">
        <v>419</v>
      </c>
      <c r="R90" s="6" t="s">
        <v>419</v>
      </c>
      <c r="S90" s="6" t="s">
        <v>419</v>
      </c>
      <c r="T90" s="6" t="s">
        <v>419</v>
      </c>
      <c r="U90" s="6" t="s">
        <v>419</v>
      </c>
      <c r="V90" s="6" t="s">
        <v>419</v>
      </c>
      <c r="W90" s="6" t="s">
        <v>419</v>
      </c>
      <c r="X90" s="6">
        <v>5.1972448500000002E-3</v>
      </c>
      <c r="Y90" s="6">
        <v>2.6233712099999998E-3</v>
      </c>
      <c r="Z90" s="6">
        <v>2.6233712099999998E-3</v>
      </c>
      <c r="AA90" s="6">
        <v>2.6233712099999998E-3</v>
      </c>
      <c r="AB90" s="6">
        <v>1.3067358479999999E-2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0.17039612281800001</v>
      </c>
      <c r="F91" s="6">
        <v>1.3016346690884</v>
      </c>
      <c r="G91" s="6">
        <v>5.0192399999999995E-4</v>
      </c>
      <c r="H91" s="6">
        <v>0.39275809994150007</v>
      </c>
      <c r="I91" s="6">
        <v>2.5553022946980004</v>
      </c>
      <c r="J91" s="6">
        <v>2.5553102689740004</v>
      </c>
      <c r="K91" s="6">
        <v>2.5553119160160005</v>
      </c>
      <c r="L91" s="6">
        <v>1.1498860326141003</v>
      </c>
      <c r="M91" s="6">
        <v>5.215880211151001</v>
      </c>
      <c r="N91" s="6">
        <v>0.13030079999999999</v>
      </c>
      <c r="O91" s="6">
        <v>0.511304708454</v>
      </c>
      <c r="P91" s="6">
        <v>9.4733999999999998E-6</v>
      </c>
      <c r="Q91" s="6">
        <v>2.2104599999999997E-4</v>
      </c>
      <c r="R91" s="6">
        <v>2.5927199999999997E-3</v>
      </c>
      <c r="S91" s="6">
        <v>0.58485153245400001</v>
      </c>
      <c r="T91" s="6">
        <v>0.260515366227</v>
      </c>
      <c r="U91" s="6" t="s">
        <v>416</v>
      </c>
      <c r="V91" s="6">
        <v>0.29874136622699998</v>
      </c>
      <c r="W91" s="6">
        <v>0.17035291081800003</v>
      </c>
      <c r="X91" s="6">
        <v>1.0505096167110001E-2</v>
      </c>
      <c r="Y91" s="6">
        <v>4.2588227704500005E-3</v>
      </c>
      <c r="Z91" s="6">
        <v>4.2588227704500005E-3</v>
      </c>
      <c r="AA91" s="6">
        <v>4.2588227704500005E-3</v>
      </c>
      <c r="AB91" s="6">
        <v>2.3281564478460005E-2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0.35196736194136741</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2232392.1281820927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0.81293962500000005</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812939.625</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2.3634086956521742E-2</v>
      </c>
      <c r="F99" s="6">
        <v>2.2959360000000002</v>
      </c>
      <c r="G99" s="6" t="s">
        <v>419</v>
      </c>
      <c r="H99" s="6">
        <v>3.3745459044086892</v>
      </c>
      <c r="I99" s="6">
        <v>5.2479999999999999E-2</v>
      </c>
      <c r="J99" s="6">
        <v>8.0640000000000003E-2</v>
      </c>
      <c r="K99" s="6">
        <v>0.17663999999999999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128</v>
      </c>
      <c r="AL99" s="49" t="s">
        <v>244</v>
      </c>
    </row>
    <row r="100" spans="1:38" s="2" customFormat="1" ht="26.25" customHeight="1" thickBot="1" x14ac:dyDescent="0.45">
      <c r="A100" s="70" t="s">
        <v>242</v>
      </c>
      <c r="B100" s="70" t="s">
        <v>245</v>
      </c>
      <c r="C100" s="71" t="s">
        <v>407</v>
      </c>
      <c r="D100" s="84"/>
      <c r="E100" s="6">
        <v>7.1135999999999991E-2</v>
      </c>
      <c r="F100" s="6">
        <v>1.779388</v>
      </c>
      <c r="G100" s="6" t="s">
        <v>419</v>
      </c>
      <c r="H100" s="6">
        <v>4.2175022784897855</v>
      </c>
      <c r="I100" s="6">
        <v>8.8919999999999999E-2</v>
      </c>
      <c r="J100" s="6">
        <v>0.13338</v>
      </c>
      <c r="K100" s="6">
        <v>0.29146</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494</v>
      </c>
      <c r="AL100" s="49" t="s">
        <v>244</v>
      </c>
    </row>
    <row r="101" spans="1:38" s="2" customFormat="1" ht="26.25" customHeight="1" thickBot="1" x14ac:dyDescent="0.45">
      <c r="A101" s="70" t="s">
        <v>242</v>
      </c>
      <c r="B101" s="70" t="s">
        <v>246</v>
      </c>
      <c r="C101" s="71" t="s">
        <v>247</v>
      </c>
      <c r="D101" s="84"/>
      <c r="E101" s="6">
        <v>7.1451135999999998E-2</v>
      </c>
      <c r="F101" s="6">
        <v>1.509405248</v>
      </c>
      <c r="G101" s="6" t="s">
        <v>419</v>
      </c>
      <c r="H101" s="6">
        <v>3.5430902982938579</v>
      </c>
      <c r="I101" s="6">
        <v>0.17862783999999998</v>
      </c>
      <c r="J101" s="6">
        <v>0.53588351999999995</v>
      </c>
      <c r="K101" s="6">
        <v>1.25039488</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8931.3919999999998</v>
      </c>
      <c r="AL101" s="49" t="s">
        <v>244</v>
      </c>
    </row>
    <row r="102" spans="1:38" s="2" customFormat="1" ht="26.25" customHeight="1" thickBot="1" x14ac:dyDescent="0.45">
      <c r="A102" s="70" t="s">
        <v>242</v>
      </c>
      <c r="B102" s="70" t="s">
        <v>248</v>
      </c>
      <c r="C102" s="71" t="s">
        <v>385</v>
      </c>
      <c r="D102" s="84"/>
      <c r="E102" s="6">
        <v>6.0150830400000008E-3</v>
      </c>
      <c r="F102" s="6">
        <v>0.66619249599999997</v>
      </c>
      <c r="G102" s="6" t="s">
        <v>419</v>
      </c>
      <c r="H102" s="6">
        <v>3.8414685378462168</v>
      </c>
      <c r="I102" s="6">
        <v>4.3934628389780154E-3</v>
      </c>
      <c r="J102" s="6">
        <v>9.6692091292335122E-2</v>
      </c>
      <c r="K102" s="6">
        <v>0.62285746480986348</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861.69600000000003</v>
      </c>
      <c r="AL102" s="49" t="s">
        <v>244</v>
      </c>
    </row>
    <row r="103" spans="1:38" s="2" customFormat="1" ht="26.25" customHeight="1" thickBot="1" x14ac:dyDescent="0.45">
      <c r="A103" s="70" t="s">
        <v>242</v>
      </c>
      <c r="B103" s="70" t="s">
        <v>249</v>
      </c>
      <c r="C103" s="71" t="s">
        <v>250</v>
      </c>
      <c r="D103" s="84"/>
      <c r="E103" s="6">
        <v>1.1781E-4</v>
      </c>
      <c r="F103" s="6">
        <v>1.6505895E-2</v>
      </c>
      <c r="G103" s="6" t="s">
        <v>419</v>
      </c>
      <c r="H103" s="6">
        <v>7.6754999999999992E-3</v>
      </c>
      <c r="I103" s="6">
        <v>7.8540000000000001E-4</v>
      </c>
      <c r="J103" s="6">
        <v>1.1959500000000001E-3</v>
      </c>
      <c r="K103" s="6">
        <v>2.5882499999999998E-3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1.7849999999999999</v>
      </c>
      <c r="AL103" s="49" t="s">
        <v>244</v>
      </c>
    </row>
    <row r="104" spans="1:38" s="2" customFormat="1" ht="26.25" customHeight="1" thickBot="1" x14ac:dyDescent="0.45">
      <c r="A104" s="70" t="s">
        <v>242</v>
      </c>
      <c r="B104" s="70" t="s">
        <v>251</v>
      </c>
      <c r="C104" s="71" t="s">
        <v>252</v>
      </c>
      <c r="D104" s="84"/>
      <c r="E104" s="6">
        <v>4.1443127999999996E-2</v>
      </c>
      <c r="F104" s="6">
        <v>3.232563984</v>
      </c>
      <c r="G104" s="6" t="s">
        <v>419</v>
      </c>
      <c r="H104" s="6">
        <v>2.0721563999999999</v>
      </c>
      <c r="I104" s="6">
        <v>0.10360781999999999</v>
      </c>
      <c r="J104" s="6">
        <v>0.31082345999999994</v>
      </c>
      <c r="K104" s="6">
        <v>0.72525474000000001</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5180.3909999999996</v>
      </c>
      <c r="AL104" s="49" t="s">
        <v>244</v>
      </c>
    </row>
    <row r="105" spans="1:38" s="2" customFormat="1" ht="26.25" customHeight="1" thickBot="1" x14ac:dyDescent="0.45">
      <c r="A105" s="70" t="s">
        <v>242</v>
      </c>
      <c r="B105" s="70" t="s">
        <v>253</v>
      </c>
      <c r="C105" s="71" t="s">
        <v>254</v>
      </c>
      <c r="D105" s="84"/>
      <c r="E105" s="6">
        <v>5.8464870000000009E-3</v>
      </c>
      <c r="F105" s="6">
        <v>0.12434692500000001</v>
      </c>
      <c r="G105" s="6" t="s">
        <v>419</v>
      </c>
      <c r="H105" s="6">
        <v>0.20360900000000001</v>
      </c>
      <c r="I105" s="6">
        <v>4.0721800000000008E-3</v>
      </c>
      <c r="J105" s="6">
        <v>6.3991400000000002E-3</v>
      </c>
      <c r="K105" s="6">
        <v>1.396176E-2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29.087</v>
      </c>
      <c r="AL105" s="49" t="s">
        <v>244</v>
      </c>
    </row>
    <row r="106" spans="1:38" s="2" customFormat="1" ht="26.25" customHeight="1" thickBot="1" x14ac:dyDescent="0.45">
      <c r="A106" s="70" t="s">
        <v>242</v>
      </c>
      <c r="B106" s="70" t="s">
        <v>255</v>
      </c>
      <c r="C106" s="71" t="s">
        <v>256</v>
      </c>
      <c r="D106" s="84"/>
      <c r="E106" s="6">
        <v>1.0499235000000001E-2</v>
      </c>
      <c r="F106" s="6">
        <v>7.6785449999999991E-2</v>
      </c>
      <c r="G106" s="6" t="s">
        <v>419</v>
      </c>
      <c r="H106" s="6">
        <v>0.365645</v>
      </c>
      <c r="I106" s="6">
        <v>5.2235000000000007E-3</v>
      </c>
      <c r="J106" s="6">
        <v>8.3575999999999998E-3</v>
      </c>
      <c r="K106" s="6">
        <v>1.7759900000000002E-2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52.234999999999999</v>
      </c>
      <c r="AL106" s="49" t="s">
        <v>244</v>
      </c>
    </row>
    <row r="107" spans="1:38" s="2" customFormat="1" ht="26.25" customHeight="1" thickBot="1" x14ac:dyDescent="0.45">
      <c r="A107" s="70" t="s">
        <v>242</v>
      </c>
      <c r="B107" s="70" t="s">
        <v>257</v>
      </c>
      <c r="C107" s="71" t="s">
        <v>378</v>
      </c>
      <c r="D107" s="84"/>
      <c r="E107" s="6">
        <v>3.7128945949999992E-2</v>
      </c>
      <c r="F107" s="6">
        <v>1.2252552163499999</v>
      </c>
      <c r="G107" s="6" t="s">
        <v>419</v>
      </c>
      <c r="H107" s="6">
        <v>2.3138340301529685</v>
      </c>
      <c r="I107" s="6">
        <v>2.2277367569999998E-2</v>
      </c>
      <c r="J107" s="6">
        <v>0.29703156759999993</v>
      </c>
      <c r="K107" s="6">
        <v>1.4108999460999998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7425.7891899999995</v>
      </c>
      <c r="AL107" s="49" t="s">
        <v>244</v>
      </c>
    </row>
    <row r="108" spans="1:38" s="2" customFormat="1" ht="26.25" customHeight="1" thickBot="1" x14ac:dyDescent="0.45">
      <c r="A108" s="70" t="s">
        <v>242</v>
      </c>
      <c r="B108" s="70" t="s">
        <v>258</v>
      </c>
      <c r="C108" s="71" t="s">
        <v>379</v>
      </c>
      <c r="D108" s="84"/>
      <c r="E108" s="6">
        <v>4.0015196088000006E-2</v>
      </c>
      <c r="F108" s="6">
        <v>2.1608205887520002</v>
      </c>
      <c r="G108" s="6" t="s">
        <v>419</v>
      </c>
      <c r="H108" s="6">
        <v>2.3886863225711941</v>
      </c>
      <c r="I108" s="6">
        <v>4.0015196088000006E-2</v>
      </c>
      <c r="J108" s="6">
        <v>0.40015196088000005</v>
      </c>
      <c r="K108" s="6">
        <v>0.80030392176000009</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20007.598044000002</v>
      </c>
      <c r="AL108" s="49" t="s">
        <v>244</v>
      </c>
    </row>
    <row r="109" spans="1:38" s="2" customFormat="1" ht="26.25" customHeight="1" thickBot="1" x14ac:dyDescent="0.45">
      <c r="A109" s="70" t="s">
        <v>242</v>
      </c>
      <c r="B109" s="70" t="s">
        <v>259</v>
      </c>
      <c r="C109" s="71" t="s">
        <v>380</v>
      </c>
      <c r="D109" s="84"/>
      <c r="E109" s="6">
        <v>3.5778292972800008E-3</v>
      </c>
      <c r="F109" s="6">
        <v>0.21869481579624006</v>
      </c>
      <c r="G109" s="6" t="s">
        <v>419</v>
      </c>
      <c r="H109" s="6">
        <v>0.25044805080960009</v>
      </c>
      <c r="I109" s="6">
        <v>8.9445732432000026E-3</v>
      </c>
      <c r="J109" s="6">
        <v>4.9195152837600016E-2</v>
      </c>
      <c r="K109" s="6">
        <v>4.9195152837600016E-2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447.22866216000011</v>
      </c>
      <c r="AL109" s="49" t="s">
        <v>244</v>
      </c>
    </row>
    <row r="110" spans="1:38" s="2" customFormat="1" ht="26.25" customHeight="1" thickBot="1" x14ac:dyDescent="0.45">
      <c r="A110" s="70" t="s">
        <v>242</v>
      </c>
      <c r="B110" s="70" t="s">
        <v>260</v>
      </c>
      <c r="C110" s="71" t="s">
        <v>381</v>
      </c>
      <c r="D110" s="84"/>
      <c r="E110" s="6">
        <v>5.6492041536000009E-4</v>
      </c>
      <c r="F110" s="6">
        <v>6.9061520777759997E-2</v>
      </c>
      <c r="G110" s="6" t="s">
        <v>419</v>
      </c>
      <c r="H110" s="6">
        <v>6.3553546727999996E-2</v>
      </c>
      <c r="I110" s="6">
        <v>2.8246020768000002E-3</v>
      </c>
      <c r="J110" s="6">
        <v>1.9772214537599999E-2</v>
      </c>
      <c r="K110" s="6">
        <v>1.9772214537599999E-2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141.23010384</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7</v>
      </c>
      <c r="F112" s="6" t="s">
        <v>419</v>
      </c>
      <c r="G112" s="6" t="s">
        <v>419</v>
      </c>
      <c r="H112" s="6">
        <v>10.854297899999999</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175000000</v>
      </c>
      <c r="AL112" s="49" t="s">
        <v>413</v>
      </c>
    </row>
    <row r="113" spans="1:38" s="2" customFormat="1" ht="26.25" customHeight="1" thickBot="1" x14ac:dyDescent="0.45">
      <c r="A113" s="70" t="s">
        <v>262</v>
      </c>
      <c r="B113" s="85" t="s">
        <v>265</v>
      </c>
      <c r="C113" s="86" t="s">
        <v>266</v>
      </c>
      <c r="D113" s="72"/>
      <c r="E113" s="6">
        <v>2.1463000964777073</v>
      </c>
      <c r="F113" s="6" t="s">
        <v>419</v>
      </c>
      <c r="G113" s="6" t="s">
        <v>419</v>
      </c>
      <c r="H113" s="6">
        <v>14.053874100110288</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53657502.411942683</v>
      </c>
      <c r="AL113" s="49" t="s">
        <v>431</v>
      </c>
    </row>
    <row r="114" spans="1:38" s="2" customFormat="1" ht="26.25" customHeight="1" thickBot="1" x14ac:dyDescent="0.45">
      <c r="A114" s="70" t="s">
        <v>262</v>
      </c>
      <c r="B114" s="85" t="s">
        <v>267</v>
      </c>
      <c r="C114" s="86" t="s">
        <v>386</v>
      </c>
      <c r="D114" s="72"/>
      <c r="E114" s="6">
        <v>2.2189490000000003E-2</v>
      </c>
      <c r="F114" s="6" t="s">
        <v>419</v>
      </c>
      <c r="G114" s="6" t="s">
        <v>419</v>
      </c>
      <c r="H114" s="6">
        <v>7.3225316999999998E-2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11094745</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8.6283990711813381</v>
      </c>
      <c r="F116" s="6" t="s">
        <v>419</v>
      </c>
      <c r="G116" s="6" t="s">
        <v>419</v>
      </c>
      <c r="H116" s="6">
        <v>12.244259451081582</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215709976.77953345</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0.2211210000000001</v>
      </c>
      <c r="J119" s="6">
        <v>5.7491460000000032</v>
      </c>
      <c r="K119" s="6">
        <v>5.7491460000000032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3685350.0000000014</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3.169401000000001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3685350.0000000014</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1.1522781785430001</v>
      </c>
      <c r="F123" s="6">
        <v>0.25049525620500002</v>
      </c>
      <c r="G123" s="6">
        <v>0.25049525620500002</v>
      </c>
      <c r="H123" s="6">
        <v>1.2023772297840001</v>
      </c>
      <c r="I123" s="6">
        <v>2.8874559510720004</v>
      </c>
      <c r="J123" s="6">
        <v>2.8556459207370004</v>
      </c>
      <c r="K123" s="6">
        <v>2.9057449719780002</v>
      </c>
      <c r="L123" s="6">
        <v>0.25049525620500002</v>
      </c>
      <c r="M123" s="6">
        <v>33.416067177747003</v>
      </c>
      <c r="N123" s="6">
        <v>5.5108956365100006E-2</v>
      </c>
      <c r="O123" s="6">
        <v>0.44087165092080005</v>
      </c>
      <c r="P123" s="6">
        <v>7.0138671737400016E-2</v>
      </c>
      <c r="Q123" s="6">
        <v>3.2063392794240008E-3</v>
      </c>
      <c r="R123" s="6">
        <v>4.0079240992800004E-2</v>
      </c>
      <c r="S123" s="6">
        <v>3.6572307405930003E-2</v>
      </c>
      <c r="T123" s="6">
        <v>2.6051506645320004E-2</v>
      </c>
      <c r="U123" s="6">
        <v>1.0019810248200001E-2</v>
      </c>
      <c r="V123" s="6">
        <v>0.28055468694960006</v>
      </c>
      <c r="W123" s="6">
        <v>0.25049525620500002</v>
      </c>
      <c r="X123" s="6">
        <v>0.19688927137713003</v>
      </c>
      <c r="Y123" s="6">
        <v>0.54958659211377003</v>
      </c>
      <c r="Z123" s="6">
        <v>0.23446355980788006</v>
      </c>
      <c r="AA123" s="6">
        <v>0.16833281216976001</v>
      </c>
      <c r="AB123" s="6">
        <v>1.1492722354685401</v>
      </c>
      <c r="AC123" s="6" t="s">
        <v>419</v>
      </c>
      <c r="AD123" s="6" t="s">
        <v>419</v>
      </c>
      <c r="AE123" s="60"/>
      <c r="AF123" s="26" t="s">
        <v>419</v>
      </c>
      <c r="AG123" s="26" t="s">
        <v>419</v>
      </c>
      <c r="AH123" s="26" t="s">
        <v>419</v>
      </c>
      <c r="AI123" s="26" t="s">
        <v>419</v>
      </c>
      <c r="AJ123" s="26" t="s">
        <v>419</v>
      </c>
      <c r="AK123" s="26">
        <v>500.99051241000006</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0.841760279509423</v>
      </c>
      <c r="G125" s="6" t="s">
        <v>419</v>
      </c>
      <c r="H125" s="6" t="s">
        <v>416</v>
      </c>
      <c r="I125" s="6">
        <v>1.5582774895650303E-4</v>
      </c>
      <c r="J125" s="6">
        <v>1.0341296067113382E-3</v>
      </c>
      <c r="K125" s="6">
        <v>2.1863105383897242E-3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4722.0529986819092</v>
      </c>
      <c r="AL125" s="49" t="s">
        <v>437</v>
      </c>
    </row>
    <row r="126" spans="1:38" s="2" customFormat="1" ht="26.25" customHeight="1" thickBot="1" x14ac:dyDescent="0.45">
      <c r="A126" s="70" t="s">
        <v>287</v>
      </c>
      <c r="B126" s="70" t="s">
        <v>290</v>
      </c>
      <c r="C126" s="71" t="s">
        <v>291</v>
      </c>
      <c r="D126" s="72"/>
      <c r="E126" s="6" t="s">
        <v>416</v>
      </c>
      <c r="F126" s="6" t="s">
        <v>416</v>
      </c>
      <c r="G126" s="6" t="s">
        <v>416</v>
      </c>
      <c r="H126" s="6">
        <v>2.594304E-3</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10.8096</v>
      </c>
      <c r="AL126" s="49" t="s">
        <v>438</v>
      </c>
    </row>
    <row r="127" spans="1:38" s="2" customFormat="1" ht="26.25" customHeight="1" thickBot="1" x14ac:dyDescent="0.45">
      <c r="A127" s="70" t="s">
        <v>287</v>
      </c>
      <c r="B127" s="70" t="s">
        <v>292</v>
      </c>
      <c r="C127" s="71" t="s">
        <v>293</v>
      </c>
      <c r="D127" s="72"/>
      <c r="E127" s="6" t="s">
        <v>416</v>
      </c>
      <c r="F127" s="6" t="s">
        <v>416</v>
      </c>
      <c r="G127" s="6" t="s">
        <v>416</v>
      </c>
      <c r="H127" s="6">
        <v>1.0760869565217392E-3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4.8913043478260869</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2.175E-5</v>
      </c>
      <c r="F129" s="6">
        <v>1.85E-4</v>
      </c>
      <c r="G129" s="6">
        <v>1.175E-6</v>
      </c>
      <c r="H129" s="6" t="s">
        <v>416</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416</v>
      </c>
      <c r="S129" s="6" t="s">
        <v>416</v>
      </c>
      <c r="T129" s="6">
        <v>3.4999999999999995E-6</v>
      </c>
      <c r="U129" s="6" t="s">
        <v>416</v>
      </c>
      <c r="V129" s="6" t="s">
        <v>416</v>
      </c>
      <c r="W129" s="6">
        <v>8.7499999999999991E-3</v>
      </c>
      <c r="X129" s="6" t="s">
        <v>416</v>
      </c>
      <c r="Y129" s="6" t="s">
        <v>416</v>
      </c>
      <c r="Z129" s="6" t="s">
        <v>416</v>
      </c>
      <c r="AA129" s="6" t="s">
        <v>416</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3.4082612418096667E-2</v>
      </c>
      <c r="F131" s="6">
        <v>1.0372968996812029E-2</v>
      </c>
      <c r="G131" s="6">
        <v>3.2808219084202624E-3</v>
      </c>
      <c r="H131" s="6" t="s">
        <v>416</v>
      </c>
      <c r="I131" s="6" t="s">
        <v>416</v>
      </c>
      <c r="J131" s="6" t="s">
        <v>416</v>
      </c>
      <c r="K131" s="6">
        <v>2.5191496135114951E-3</v>
      </c>
      <c r="L131" s="6">
        <v>5.7940441110764344E-3</v>
      </c>
      <c r="M131" s="6">
        <v>3.3786241875330609E-4</v>
      </c>
      <c r="N131" s="6" t="s">
        <v>419</v>
      </c>
      <c r="O131" s="6" t="s">
        <v>419</v>
      </c>
      <c r="P131" s="6">
        <v>0.17204310007569665</v>
      </c>
      <c r="Q131" s="6">
        <v>2.9637054276605798E-3</v>
      </c>
      <c r="R131" s="6">
        <v>5.9274108553211658E-4</v>
      </c>
      <c r="S131" s="6" t="s">
        <v>419</v>
      </c>
      <c r="T131" s="6">
        <v>2.9637054276605829E-4</v>
      </c>
      <c r="U131" s="6" t="s">
        <v>416</v>
      </c>
      <c r="V131" s="6" t="s">
        <v>416</v>
      </c>
      <c r="W131" s="6">
        <v>2.9546592638735814E-2</v>
      </c>
      <c r="X131" s="6" t="s">
        <v>416</v>
      </c>
      <c r="Y131" s="6" t="s">
        <v>416</v>
      </c>
      <c r="Z131" s="6" t="s">
        <v>416</v>
      </c>
      <c r="AA131" s="6" t="s">
        <v>416</v>
      </c>
      <c r="AB131" s="6">
        <v>5.9274108553211607E-7</v>
      </c>
      <c r="AC131" s="6">
        <v>1.4818527138302899</v>
      </c>
      <c r="AD131" s="6">
        <v>0.29637054276605801</v>
      </c>
      <c r="AE131" s="60"/>
      <c r="AF131" s="26"/>
      <c r="AG131" s="26"/>
      <c r="AH131" s="26"/>
      <c r="AI131" s="26"/>
      <c r="AJ131" s="26"/>
      <c r="AK131" s="26">
        <v>14.818527138302899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2.7593185000000003E-2</v>
      </c>
      <c r="J133" s="6">
        <v>3.2227155E-2</v>
      </c>
      <c r="K133" s="6">
        <v>4.5918430000000003E-2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21.063500000000001</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5.9449410404999989</v>
      </c>
      <c r="F135" s="6">
        <v>1.1913709499999998</v>
      </c>
      <c r="G135" s="6">
        <v>0.22636048049999993</v>
      </c>
      <c r="H135" s="6" t="s">
        <v>416</v>
      </c>
      <c r="I135" s="6">
        <v>5.4922200794999991</v>
      </c>
      <c r="J135" s="6">
        <v>5.8258039454999988</v>
      </c>
      <c r="K135" s="6">
        <v>5.933027330999999</v>
      </c>
      <c r="L135" s="6">
        <v>3.0481821441224994</v>
      </c>
      <c r="M135" s="6">
        <v>74.913405335999983</v>
      </c>
      <c r="N135" s="6">
        <v>0.79821853649999985</v>
      </c>
      <c r="O135" s="6">
        <v>8.3395966500000002E-2</v>
      </c>
      <c r="P135" s="6" t="s">
        <v>416</v>
      </c>
      <c r="Q135" s="6">
        <v>4.7654837999999991E-2</v>
      </c>
      <c r="R135" s="6">
        <v>1.1913709499999998E-2</v>
      </c>
      <c r="S135" s="6">
        <v>0.166791933</v>
      </c>
      <c r="T135" s="6" t="s">
        <v>416</v>
      </c>
      <c r="U135" s="6">
        <v>3.574112849999999E-2</v>
      </c>
      <c r="V135" s="6">
        <v>21.504245647499996</v>
      </c>
      <c r="W135" s="6" t="s">
        <v>416</v>
      </c>
      <c r="X135" s="6">
        <v>4.4799202188000008E-3</v>
      </c>
      <c r="Y135" s="6">
        <v>8.3998504102500027E-3</v>
      </c>
      <c r="Z135" s="6">
        <v>1.9039660929900004E-2</v>
      </c>
      <c r="AA135" s="6" t="s">
        <v>416</v>
      </c>
      <c r="AB135" s="6">
        <v>3.1919431558950009E-2</v>
      </c>
      <c r="AC135" s="6" t="s">
        <v>416</v>
      </c>
      <c r="AD135" s="6" t="s">
        <v>419</v>
      </c>
      <c r="AE135" s="60"/>
      <c r="AF135" s="26"/>
      <c r="AG135" s="26"/>
      <c r="AH135" s="26"/>
      <c r="AI135" s="26"/>
      <c r="AJ135" s="26"/>
      <c r="AK135" s="26">
        <v>1191.3709499999998</v>
      </c>
      <c r="AL135" s="49" t="s">
        <v>448</v>
      </c>
    </row>
    <row r="136" spans="1:38" s="2" customFormat="1" ht="26.25" customHeight="1" thickBot="1" x14ac:dyDescent="0.45">
      <c r="A136" s="70" t="s">
        <v>287</v>
      </c>
      <c r="B136" s="70" t="s">
        <v>312</v>
      </c>
      <c r="C136" s="71" t="s">
        <v>313</v>
      </c>
      <c r="D136" s="72"/>
      <c r="E136" s="6" t="s">
        <v>419</v>
      </c>
      <c r="F136" s="6">
        <v>9.3709798875000003E-3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624.73199250000005</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434.66324928346978</v>
      </c>
      <c r="F141" s="20">
        <f t="shared" ref="F141:AD141" si="0">SUM(F14:F140)</f>
        <v>249.57623773002632</v>
      </c>
      <c r="G141" s="20">
        <f t="shared" si="0"/>
        <v>392.33556268695128</v>
      </c>
      <c r="H141" s="20">
        <f t="shared" si="0"/>
        <v>66.063536345291553</v>
      </c>
      <c r="I141" s="20">
        <f t="shared" si="0"/>
        <v>61.716656435482953</v>
      </c>
      <c r="J141" s="20">
        <f t="shared" si="0"/>
        <v>120.62502937586441</v>
      </c>
      <c r="K141" s="20">
        <f t="shared" si="0"/>
        <v>233.41966968953298</v>
      </c>
      <c r="L141" s="20">
        <f t="shared" si="0"/>
        <v>11.952341308601712</v>
      </c>
      <c r="M141" s="20">
        <f t="shared" si="0"/>
        <v>695.32085657161224</v>
      </c>
      <c r="N141" s="20">
        <f t="shared" si="0"/>
        <v>60.829801766826968</v>
      </c>
      <c r="O141" s="20">
        <f t="shared" si="0"/>
        <v>8.4162025125567563</v>
      </c>
      <c r="P141" s="20">
        <f t="shared" si="0"/>
        <v>2.657263787386956</v>
      </c>
      <c r="Q141" s="20">
        <f t="shared" si="0"/>
        <v>3.0375605565368717</v>
      </c>
      <c r="R141" s="20">
        <f>SUM(R14:R140)</f>
        <v>6.0308323216037873</v>
      </c>
      <c r="S141" s="20">
        <f t="shared" si="0"/>
        <v>37.143585620730342</v>
      </c>
      <c r="T141" s="20">
        <f t="shared" si="0"/>
        <v>58.348333273980437</v>
      </c>
      <c r="U141" s="20">
        <f t="shared" si="0"/>
        <v>15.890715013114466</v>
      </c>
      <c r="V141" s="20">
        <f t="shared" si="0"/>
        <v>69.32346499199538</v>
      </c>
      <c r="W141" s="20">
        <f t="shared" si="0"/>
        <v>33.216353106672074</v>
      </c>
      <c r="X141" s="20">
        <f t="shared" si="0"/>
        <v>4.744317017651988</v>
      </c>
      <c r="Y141" s="20">
        <f t="shared" si="0"/>
        <v>5.9823055481332785</v>
      </c>
      <c r="Z141" s="20">
        <f t="shared" si="0"/>
        <v>2.9049789636997847</v>
      </c>
      <c r="AA141" s="20">
        <f t="shared" si="0"/>
        <v>2.2497064813248686</v>
      </c>
      <c r="AB141" s="20">
        <f t="shared" si="0"/>
        <v>16.841634918770158</v>
      </c>
      <c r="AC141" s="20">
        <f t="shared" si="0"/>
        <v>26.12527790309894</v>
      </c>
      <c r="AD141" s="20">
        <f t="shared" si="0"/>
        <v>32.405960037777028</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434.66324928346978</v>
      </c>
      <c r="F152" s="14">
        <f t="shared" ref="F152:AD152" si="1">SUM(F$141, F$151, IF(AND(ISNUMBER(SEARCH($B$4,"AT|BE|CH|GB|IE|LT|LU|NL")),SUM(F$143:F$149)&gt;0),SUM(F$143:F$149)-SUM(F$27:F$33),0))</f>
        <v>249.57623773002632</v>
      </c>
      <c r="G152" s="14">
        <f t="shared" si="1"/>
        <v>392.33556268695128</v>
      </c>
      <c r="H152" s="14">
        <f t="shared" si="1"/>
        <v>66.063536345291553</v>
      </c>
      <c r="I152" s="14">
        <f t="shared" si="1"/>
        <v>61.716656435482953</v>
      </c>
      <c r="J152" s="14">
        <f t="shared" si="1"/>
        <v>120.62502937586441</v>
      </c>
      <c r="K152" s="14">
        <f t="shared" si="1"/>
        <v>233.41966968953298</v>
      </c>
      <c r="L152" s="14">
        <f t="shared" si="1"/>
        <v>11.952341308601712</v>
      </c>
      <c r="M152" s="14">
        <f t="shared" si="1"/>
        <v>695.32085657161224</v>
      </c>
      <c r="N152" s="14">
        <f t="shared" si="1"/>
        <v>60.829801766826968</v>
      </c>
      <c r="O152" s="14">
        <f t="shared" si="1"/>
        <v>8.4162025125567563</v>
      </c>
      <c r="P152" s="14">
        <f t="shared" si="1"/>
        <v>2.657263787386956</v>
      </c>
      <c r="Q152" s="14">
        <f t="shared" si="1"/>
        <v>3.0375605565368717</v>
      </c>
      <c r="R152" s="14">
        <f t="shared" si="1"/>
        <v>6.0308323216037873</v>
      </c>
      <c r="S152" s="14">
        <f t="shared" si="1"/>
        <v>37.143585620730342</v>
      </c>
      <c r="T152" s="14">
        <f t="shared" si="1"/>
        <v>58.348333273980437</v>
      </c>
      <c r="U152" s="14">
        <f t="shared" si="1"/>
        <v>15.890715013114466</v>
      </c>
      <c r="V152" s="14">
        <f t="shared" si="1"/>
        <v>69.32346499199538</v>
      </c>
      <c r="W152" s="14">
        <f t="shared" si="1"/>
        <v>33.216353106672074</v>
      </c>
      <c r="X152" s="14">
        <f t="shared" si="1"/>
        <v>4.744317017651988</v>
      </c>
      <c r="Y152" s="14">
        <f t="shared" si="1"/>
        <v>5.9823055481332785</v>
      </c>
      <c r="Z152" s="14">
        <f t="shared" si="1"/>
        <v>2.9049789636997847</v>
      </c>
      <c r="AA152" s="14">
        <f t="shared" si="1"/>
        <v>2.2497064813248686</v>
      </c>
      <c r="AB152" s="14">
        <f t="shared" si="1"/>
        <v>16.841634918770158</v>
      </c>
      <c r="AC152" s="14">
        <f t="shared" si="1"/>
        <v>26.12527790309894</v>
      </c>
      <c r="AD152" s="14">
        <f t="shared" si="1"/>
        <v>32.405960037777028</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434.66324928346978</v>
      </c>
      <c r="F154" s="14">
        <f>SUM(F$141, F$153, -1 * IF(OR($B$6=2005,$B$6&gt;=2020),SUM(F$99:F$122),0), IF(AND(ISNUMBER(SEARCH($B$4,"AT|BE|CH|GB|IE|LT|LU|NL")),SUM(F$143:F$149)&gt;0),SUM(F$143:F$149)-SUM(F$27:F$33),0))</f>
        <v>249.57623773002632</v>
      </c>
      <c r="G154" s="14">
        <f>SUM(G$141, G$153, IF(AND(ISNUMBER(SEARCH($B$4,"AT|BE|CH|GB|IE|LT|LU|NL")),SUM(G$143:G$149)&gt;0),SUM(G$143:G$149)-SUM(G$27:G$33),0))</f>
        <v>392.33556268695128</v>
      </c>
      <c r="H154" s="14">
        <f>SUM(H$141, H$153, IF(AND(ISNUMBER(SEARCH($B$4,"AT|BE|CH|GB|IE|LT|LU|NL")),SUM(H$143:H$149)&gt;0),SUM(H$143:H$149)-SUM(H$27:H$33),0))</f>
        <v>66.063536345291553</v>
      </c>
      <c r="I154" s="14">
        <f t="shared" ref="I154:AD154" si="2">SUM(I$141, I$153, IF(AND(ISNUMBER(SEARCH($B$4,"AT|BE|CH|GB|IE|LT|LU|NL")),SUM(I$143:I$149)&gt;0),SUM(I$143:I$149)-SUM(I$27:I$33),0))</f>
        <v>61.716656435482953</v>
      </c>
      <c r="J154" s="14">
        <f t="shared" si="2"/>
        <v>120.62502937586441</v>
      </c>
      <c r="K154" s="14">
        <f t="shared" si="2"/>
        <v>233.41966968953298</v>
      </c>
      <c r="L154" s="14">
        <f t="shared" si="2"/>
        <v>11.952341308601712</v>
      </c>
      <c r="M154" s="14">
        <f t="shared" si="2"/>
        <v>695.32085657161224</v>
      </c>
      <c r="N154" s="14">
        <f t="shared" si="2"/>
        <v>60.829801766826968</v>
      </c>
      <c r="O154" s="14">
        <f t="shared" si="2"/>
        <v>8.4162025125567563</v>
      </c>
      <c r="P154" s="14">
        <f t="shared" si="2"/>
        <v>2.657263787386956</v>
      </c>
      <c r="Q154" s="14">
        <f t="shared" si="2"/>
        <v>3.0375605565368717</v>
      </c>
      <c r="R154" s="14">
        <f t="shared" si="2"/>
        <v>6.0308323216037873</v>
      </c>
      <c r="S154" s="14">
        <f t="shared" si="2"/>
        <v>37.143585620730342</v>
      </c>
      <c r="T154" s="14">
        <f t="shared" si="2"/>
        <v>58.348333273980437</v>
      </c>
      <c r="U154" s="14">
        <f t="shared" si="2"/>
        <v>15.890715013114466</v>
      </c>
      <c r="V154" s="14">
        <f t="shared" si="2"/>
        <v>69.32346499199538</v>
      </c>
      <c r="W154" s="14">
        <f t="shared" si="2"/>
        <v>33.216353106672074</v>
      </c>
      <c r="X154" s="14">
        <f t="shared" si="2"/>
        <v>4.744317017651988</v>
      </c>
      <c r="Y154" s="14">
        <f t="shared" si="2"/>
        <v>5.9823055481332785</v>
      </c>
      <c r="Z154" s="14">
        <f t="shared" si="2"/>
        <v>2.9049789636997847</v>
      </c>
      <c r="AA154" s="14">
        <f t="shared" si="2"/>
        <v>2.2497064813248686</v>
      </c>
      <c r="AB154" s="14">
        <f t="shared" si="2"/>
        <v>16.841634918770158</v>
      </c>
      <c r="AC154" s="14">
        <f t="shared" si="2"/>
        <v>26.12527790309894</v>
      </c>
      <c r="AD154" s="14">
        <f t="shared" si="2"/>
        <v>32.405960037777028</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11.466639688981001</v>
      </c>
      <c r="F157" s="23">
        <v>1.5436560212000001E-2</v>
      </c>
      <c r="G157" s="23">
        <v>0.65454507302999998</v>
      </c>
      <c r="H157" s="23" t="s">
        <v>416</v>
      </c>
      <c r="I157" s="23">
        <v>0.16010671606000001</v>
      </c>
      <c r="J157" s="23">
        <v>0.16010671606000001</v>
      </c>
      <c r="K157" s="23" t="s">
        <v>416</v>
      </c>
      <c r="L157" s="23">
        <v>7.6851223708799987E-2</v>
      </c>
      <c r="M157" s="23">
        <v>1.649067630652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9.4868899999999996E-4</v>
      </c>
      <c r="AC157" s="23" t="s">
        <v>416</v>
      </c>
      <c r="AD157" s="23" t="s">
        <v>416</v>
      </c>
      <c r="AE157" s="63"/>
      <c r="AF157" s="23">
        <v>34870.10729621772</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1.8826313532980001</v>
      </c>
      <c r="F158" s="23">
        <v>3.8016292249999995E-3</v>
      </c>
      <c r="G158" s="23">
        <v>9.7949473350999988E-2</v>
      </c>
      <c r="H158" s="23" t="s">
        <v>416</v>
      </c>
      <c r="I158" s="23">
        <v>1.5517598061999999E-2</v>
      </c>
      <c r="J158" s="23">
        <v>1.5517598061999999E-2</v>
      </c>
      <c r="K158" s="23" t="s">
        <v>416</v>
      </c>
      <c r="L158" s="23">
        <v>7.4484470697599994E-3</v>
      </c>
      <c r="M158" s="23">
        <v>0.85962349997099996</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2.3363600000000001E-4</v>
      </c>
      <c r="AC158" s="23" t="s">
        <v>416</v>
      </c>
      <c r="AD158" s="23" t="s">
        <v>416</v>
      </c>
      <c r="AE158" s="63"/>
      <c r="AF158" s="23">
        <v>5218.141421323483</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212.0317</v>
      </c>
      <c r="F159" s="23">
        <v>7.2596999999999996</v>
      </c>
      <c r="G159" s="23">
        <v>171.49000000000004</v>
      </c>
      <c r="H159" s="23" t="s">
        <v>449</v>
      </c>
      <c r="I159" s="23">
        <v>13.6556</v>
      </c>
      <c r="J159" s="23">
        <v>15.1028</v>
      </c>
      <c r="K159" s="23">
        <v>15.1028</v>
      </c>
      <c r="L159" s="23">
        <v>3.6262259999999999</v>
      </c>
      <c r="M159" s="23">
        <v>19.809799999999999</v>
      </c>
      <c r="N159" s="23">
        <v>0.46595999999999999</v>
      </c>
      <c r="O159" s="23">
        <v>0.46595999999999999</v>
      </c>
      <c r="P159" s="23">
        <v>5.672E-2</v>
      </c>
      <c r="Q159" s="23">
        <v>1.6168400000000001</v>
      </c>
      <c r="R159" s="23">
        <v>1.71438</v>
      </c>
      <c r="S159" s="23">
        <v>3.2285900000000001</v>
      </c>
      <c r="T159" s="23">
        <v>75.805999999999997</v>
      </c>
      <c r="U159" s="23">
        <v>0.52719000000000005</v>
      </c>
      <c r="V159" s="23">
        <v>3.2124000000000001</v>
      </c>
      <c r="W159" s="23">
        <v>1.1500699999999999</v>
      </c>
      <c r="X159" s="23" t="s">
        <v>449</v>
      </c>
      <c r="Y159" s="23" t="s">
        <v>449</v>
      </c>
      <c r="Z159" s="23" t="s">
        <v>449</v>
      </c>
      <c r="AA159" s="23" t="s">
        <v>449</v>
      </c>
      <c r="AB159" s="23" t="s">
        <v>449</v>
      </c>
      <c r="AC159" s="23">
        <v>0.35570000000000007</v>
      </c>
      <c r="AD159" s="23">
        <v>1.356714</v>
      </c>
      <c r="AE159" s="63"/>
      <c r="AF159" s="23">
        <v>108610.41</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0.52464198463612788</v>
      </c>
      <c r="F163" s="25">
        <v>1.5739259539083836</v>
      </c>
      <c r="G163" s="25">
        <v>0.10492839692722557</v>
      </c>
      <c r="H163" s="25">
        <v>0.10492839692722557</v>
      </c>
      <c r="I163" s="25">
        <v>0.47768434001343379</v>
      </c>
      <c r="J163" s="25">
        <v>0.58383641557197463</v>
      </c>
      <c r="K163" s="25">
        <v>0.9022926422475972</v>
      </c>
      <c r="L163" s="25">
        <v>4.2991590601209044E-2</v>
      </c>
      <c r="M163" s="25">
        <v>15.838941516164699</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5246.4198463612784</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2022-02-15T08:57:22Z</dcterms:modified>
</cp:coreProperties>
</file>