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23040" windowHeight="10728"/>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54" i="3" l="1"/>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<sst xmlns="http://schemas.openxmlformats.org/spreadsheetml/2006/main" count="3496" uniqueCount="458">
  <si>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</si>
  <si>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</si>
  <si>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</si>
  <si>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</si>
  <si>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</si>
  <si>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</si>
  <si>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</si>
  <si>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</si>
  <si>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</si>
  <si>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</si>
  <si>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</si>
  <si>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</si>
  <si>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</si>
  <si>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</si>
  <si>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</si>
  <si>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</si>
  <si>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</si>
  <si>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</si>
  <si>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</si>
  <si>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</si>
  <si>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</si>
  <si>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</si>
  <si>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</si>
  <si>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</si>
  <si>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</si>
  <si>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</si>
  <si>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</si>
  <si>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</si>
  <si>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</si>
  <si>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</si>
  <si>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</si>
  <si>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</si>
  <si>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</si>
  <si>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</si>
  <si>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</si>
  <si>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</si>
  <si>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</si>
  <si>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</si>
  <si>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</si>
  <si>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</si>
  <si>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</si>
  <si>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</si>
  <si>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</si>
  <si>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</si>
  <si>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</si>
  <si>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</si>
  <si>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</si>
  <si>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</si>
  <si>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</si>
  <si>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</si>
  <si>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</si>
  <si>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</si>
  <si>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</si>
  <si>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</si>
  <si>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</si>
  <si>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</si>
  <si>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</si>
  <si>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</si>
  <si>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</si>
  <si>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</si>
  <si>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</si>
  <si>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</si>
  <si>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</si>
  <si>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</si>
  <si>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</si>
  <si>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</si>
  <si>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</si>
  <si>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</si>
  <si>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</si>
  <si>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</si>
  <si>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</si>
  <si>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</si>
  <si>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</si>
  <si>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</si>
  <si>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</si>
  <si>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</si>
  <si>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</si>
  <si>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</si>
  <si>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</si>
  <si>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</si>
  <si>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</si>
  <si>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</si>
  <si>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</si>
  <si>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</si>
  <si>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</si>
  <si>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</si>
  <si>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</si>
  <si>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</si>
  <si>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</si>
  <si>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</si>
  <si>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</si>
  <si>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</si>
  <si>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</si>
  <si>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</si>
  <si>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</si>
  <si>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</si>
  <si>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</si>
  <si>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</si>
  <si>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</si>
  <si>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</si>
  <si>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</si>
  <si>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</si>
  <si>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</si>
  <si>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</si>
  <si>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</si>
  <si>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</si>
  <si>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</si>
  <si>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</si>
  <si>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</si>
  <si>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</si>
  <si>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</si>
  <si>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</si>
  <si>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</si>
  <si>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</si>
  <si>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</si>
  <si>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</si>
  <si>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</si>
  <si>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</si>
  <si>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</si>
  <si>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</si>
  <si>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</si>
  <si>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</si>
  <si>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</si>
  <si>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</si>
  <si>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</si>
  <si>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</si>
  <si>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</si>
  <si>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</si>
  <si>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</si>
  <si>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</si>
  <si>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</si>
  <si>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</si>
  <si>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</si>
  <si>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</si>
  <si>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</si>
  <si>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</si>
  <si>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</si>
  <si>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</si>
  <si>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</si>
  <si>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</si>
  <si>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</si>
  <si>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</si>
  <si>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</si>
  <si>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</si>
  <si>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</si>
  <si>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</si>
  <si>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</si>
  <si>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</si>
  <si>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</si>
  <si>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</si>
  <si>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</si>
  <si>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</si>
  <si>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</si>
  <si>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</si>
  <si>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</si>
  <si>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</si>
  <si>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</si>
  <si>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</si>
  <si>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</si>
  <si>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</si>
  <si>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</si>
  <si>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</si>
  <si>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</si>
  <si>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</si>
  <si>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</si>
  <si>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</si>
  <si>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</si>
  <si>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</si>
  <si>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</si>
  <si>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</si>
  <si>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</si>
  <si>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</si>
  <si>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</si>
  <si>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</si>
  <si>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</si>
  <si>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</si>
  <si>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</si>
  <si>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</si>
  <si>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</si>
  <si>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</si>
  <si>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</si>
  <si>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</si>
  <si>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</si>
  <si>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</si>
  <si>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</si>
  <si>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</si>
  <si>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</si>
  <si>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</si>
  <si>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</si>
  <si>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</si>
  <si>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</si>
  <si>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</si>
  <si>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</si>
  <si>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</si>
  <si>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</si>
  <si>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</si>
  <si>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</si>
  <si>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</si>
  <si>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</si>
  <si>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</si>
  <si>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</si>
  <si>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</si>
  <si>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</si>
  <si>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</si>
  <si>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</si>
  <si>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</si>
  <si>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</si>
  <si>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</si>
  <si>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</si>
  <si>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</si>
  <si>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</si>
  <si>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</si>
  <si>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</si>
  <si>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</si>
  <si>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</si>
  <si>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2D3e</t>
  </si>
  <si>
    <t>Degreasing</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</si>
  <si>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</si>
  <si>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</si>
  <si>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</si>
  <si>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</si>
  <si>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</si>
  <si>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</si>
  <si>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</si>
  <si>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</si>
  <si>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</si>
  <si>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</si>
  <si>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</si>
  <si>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</si>
  <si>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</si>
  <si>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</si>
  <si>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</si>
  <si>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</si>
  <si>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</si>
  <si>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</si>
  <si>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</si>
  <si>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</si>
  <si>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</si>
  <si>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</si>
  <si>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</si>
  <si>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</si>
  <si>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</si>
  <si>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</si>
  <si>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</si>
  <si>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</si>
  <si>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</si>
  <si>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</si>
  <si>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</si>
  <si>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</si>
  <si>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</si>
  <si>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</si>
  <si>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</si>
  <si>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</si>
  <si>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</si>
  <si>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</si>
  <si>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</si>
  <si>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</si>
  <si>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</si>
  <si>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</si>
  <si>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</si>
  <si>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</si>
  <si>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</si>
  <si>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</si>
  <si>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</si>
  <si>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</si>
  <si>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</si>
  <si>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</si>
  <si>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</si>
  <si>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</si>
  <si>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</si>
  <si>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</si>
  <si>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</si>
  <si>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</si>
  <si>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</si>
  <si>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</si>
  <si>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</si>
  <si>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</si>
  <si>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</si>
  <si>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</si>
  <si>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</si>
  <si>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</si>
  <si>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</si>
  <si>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</si>
  <si>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</si>
  <si>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</si>
  <si>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</si>
  <si>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</si>
  <si>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</si>
  <si>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</si>
  <si>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</si>
  <si>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</si>
  <si>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</si>
  <si>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</si>
  <si>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</si>
  <si>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</si>
  <si>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</si>
  <si>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</si>
  <si>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</si>
  <si>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</si>
  <si>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</si>
  <si>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</si>
  <si>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</si>
  <si>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</si>
  <si>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</si>
  <si>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</si>
  <si>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</si>
  <si>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</si>
  <si>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</si>
  <si>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</si>
  <si>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</si>
  <si>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</si>
  <si>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</si>
  <si>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</si>
  <si>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</si>
  <si>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</si>
  <si>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</si>
  <si>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</si>
  <si>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</si>
  <si>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</si>
  <si>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</si>
  <si>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</si>
  <si>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</si>
  <si>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</si>
  <si>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</si>
  <si>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</si>
  <si>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</si>
  <si>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</si>
  <si>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</si>
  <si>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</si>
  <si>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</si>
  <si>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</si>
  <si>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</si>
  <si>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</si>
  <si>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</si>
  <si>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</si>
  <si>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</si>
  <si>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</si>
  <si>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</si>
  <si>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</si>
  <si>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</si>
  <si>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</si>
  <si>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</si>
  <si>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</si>
  <si>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</si>
  <si>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</si>
  <si>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</si>
  <si>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</si>
  <si>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</si>
  <si>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</si>
  <si>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</si>
  <si>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</si>
  <si>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</si>
  <si>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</si>
  <si>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</si>
  <si>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</si>
  <si>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</si>
  <si>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</si>
  <si>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</si>
  <si>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</si>
  <si>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</si>
  <si>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</si>
  <si>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</si>
  <si>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</si>
  <si>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</si>
  <si>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</si>
  <si>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</si>
  <si>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</si>
  <si>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</si>
  <si>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</si>
  <si>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</si>
  <si>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</si>
  <si>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</si>
  <si>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</si>
  <si>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</si>
  <si>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</si>
  <si>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</si>
  <si>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</si>
  <si>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</si>
  <si>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</si>
  <si>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</si>
  <si>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</si>
  <si>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</si>
  <si>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</si>
  <si>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</si>
  <si>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</si>
  <si>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</si>
  <si>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</si>
  <si>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</si>
  <si>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</si>
  <si>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</si>
  <si>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</si>
  <si>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</si>
  <si>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</si>
  <si>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</si>
  <si>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</si>
  <si>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</si>
  <si>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</si>
  <si>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</si>
  <si>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</si>
  <si>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</si>
  <si>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</si>
  <si>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</si>
  <si>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</si>
  <si>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</si>
  <si>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</si>
  <si>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</si>
  <si>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</si>
  <si>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</si>
  <si>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</si>
  <si>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</si>
  <si>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</si>
  <si>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</si>
  <si>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</si>
  <si>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</si>
  <si>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</si>
  <si>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</si>
  <si>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</si>
  <si>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</si>
  <si>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</si>
  <si>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</si>
  <si>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</si>
  <si>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</si>
  <si>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</si>
  <si>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</si>
  <si>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</si>
  <si>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</si>
  <si>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</si>
  <si>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</si>
  <si>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</si>
  <si>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</si>
  <si>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</si>
  <si>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</si>
  <si>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</si>
  <si>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</si>
  <si>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</si>
  <si>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</si>
  <si>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</si>
  <si>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</si>
  <si>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</si>
  <si>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</si>
  <si>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</si>
  <si>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</si>
  <si>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</si>
  <si>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</si>
  <si>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</si>
  <si>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</si>
  <si>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Population</t>
  </si>
  <si>
    <t>Asphalt used (kg)</t>
  </si>
  <si>
    <t>area (m2) * average asphalt content (kg/m2)</t>
  </si>
  <si>
    <t>Paint used (kg)</t>
  </si>
  <si>
    <t>Solvents used (kg)</t>
  </si>
  <si>
    <t>chemical products (kg)</t>
  </si>
  <si>
    <t>ink consumption (kg)</t>
  </si>
  <si>
    <t>tobacco (kg), fireworks (kg)and shoes (pa) use</t>
  </si>
  <si>
    <t>Beer, Wine, Spirits, paultry meat, fish meat, fats, bread,biscuits, coffee, sugar, animal foodstuff production (Mg)</t>
  </si>
  <si>
    <t>Wood products (excluding furniture and fuels) (Mg)</t>
  </si>
  <si>
    <t>Amount incinerated [kt]</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</si>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</sst>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4" activePane="bottomRight" state="frozen"/>
      <selection pane="topRight" activeCell="E1" sqref="E1"/>
      <selection pane="bottomLeft" activeCell="A14" sqref="A14"/>
      <selection pane="bottomRight" activeCell="E155" sqref="E155"/>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358</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357</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412</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457</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445</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53" t="str">
        <f>B4&amp;": "&amp;B5&amp;": "&amp;B6</f>
        <v>GR: 15.02.2022: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362</v>
      </c>
      <c r="X10" s="144"/>
      <c r="Y10" s="144"/>
      <c r="Z10" s="144"/>
      <c r="AA10" s="144"/>
      <c r="AB10" s="144"/>
      <c r="AC10" s="144"/>
      <c r="AD10" s="145"/>
      <c r="AE10" s="42"/>
      <c r="AF10" s="143" t="s">
        <v>379</v>
      </c>
      <c r="AG10" s="144"/>
      <c r="AH10" s="144"/>
      <c r="AI10" s="144"/>
      <c r="AJ10" s="144"/>
      <c r="AK10" s="144"/>
      <c r="AL10" s="145"/>
    </row>
    <row r="11" spans="1:38" s="1" customFormat="1" ht="15" customHeight="1" thickBot="1" x14ac:dyDescent="0.4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45">
      <c r="A12" s="154"/>
      <c r="B12" s="158"/>
      <c r="C12" s="159"/>
      <c r="D12" s="160"/>
      <c r="E12" s="120" t="s">
        <v>380</v>
      </c>
      <c r="F12" s="120" t="s">
        <v>14</v>
      </c>
      <c r="G12" s="120" t="s">
        <v>15</v>
      </c>
      <c r="H12" s="120" t="s">
        <v>16</v>
      </c>
      <c r="I12" s="120" t="s">
        <v>17</v>
      </c>
      <c r="J12" s="121" t="s">
        <v>18</v>
      </c>
      <c r="K12" s="121" t="s">
        <v>19</v>
      </c>
      <c r="L12" s="122" t="s">
        <v>390</v>
      </c>
      <c r="M12" s="123" t="s">
        <v>20</v>
      </c>
      <c r="N12" s="121" t="s">
        <v>21</v>
      </c>
      <c r="O12" s="121" t="s">
        <v>22</v>
      </c>
      <c r="P12" s="121" t="s">
        <v>23</v>
      </c>
      <c r="Q12" s="121" t="s">
        <v>24</v>
      </c>
      <c r="R12" s="121" t="s">
        <v>25</v>
      </c>
      <c r="S12" s="121" t="s">
        <v>26</v>
      </c>
      <c r="T12" s="121" t="s">
        <v>27</v>
      </c>
      <c r="U12" s="121" t="s">
        <v>28</v>
      </c>
      <c r="V12" s="121" t="s">
        <v>29</v>
      </c>
      <c r="W12" s="123" t="s">
        <v>30</v>
      </c>
      <c r="X12" s="120" t="s">
        <v>391</v>
      </c>
      <c r="Y12" s="120" t="s">
        <v>392</v>
      </c>
      <c r="Z12" s="120" t="s">
        <v>393</v>
      </c>
      <c r="AA12" s="120" t="s">
        <v>394</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411</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56.492810943750747</v>
      </c>
      <c r="F14" s="6">
        <v>1.2391770435406733</v>
      </c>
      <c r="G14" s="6">
        <v>24.943522835213969</v>
      </c>
      <c r="H14" s="6" t="s">
        <v>413</v>
      </c>
      <c r="I14" s="6">
        <v>1.0481130114114487</v>
      </c>
      <c r="J14" s="6">
        <v>1.4112237813641717</v>
      </c>
      <c r="K14" s="6">
        <v>2.0255788341875625</v>
      </c>
      <c r="L14" s="6">
        <v>0.51689005559877399</v>
      </c>
      <c r="M14" s="6">
        <v>6.650348845151985</v>
      </c>
      <c r="N14" s="6">
        <v>1.0656315153790035</v>
      </c>
      <c r="O14" s="6">
        <v>0.21623039467473143</v>
      </c>
      <c r="P14" s="6">
        <v>0.32439163964645268</v>
      </c>
      <c r="Q14" s="6">
        <v>0.56724530934212092</v>
      </c>
      <c r="R14" s="6">
        <v>1.2602730115155729</v>
      </c>
      <c r="S14" s="6">
        <v>0.68832020473389688</v>
      </c>
      <c r="T14" s="6">
        <v>5.6805581758079606</v>
      </c>
      <c r="U14" s="6">
        <v>3.3373146304250665</v>
      </c>
      <c r="V14" s="6">
        <v>2.8093095055607389</v>
      </c>
      <c r="W14" s="6">
        <v>0.11699857986146825</v>
      </c>
      <c r="X14" s="6">
        <v>2.6200558810971645E-3</v>
      </c>
      <c r="Y14" s="6">
        <v>1.3220722566566458E-2</v>
      </c>
      <c r="Z14" s="6">
        <v>4.1098577152952369E-3</v>
      </c>
      <c r="AA14" s="6">
        <v>5.3949064660298472E-3</v>
      </c>
      <c r="AB14" s="6">
        <v>2.5345542628988707E-2</v>
      </c>
      <c r="AC14" s="6">
        <v>0.42039040140876532</v>
      </c>
      <c r="AD14" s="6">
        <v>2.0751656741396825E-4</v>
      </c>
      <c r="AE14" s="60"/>
      <c r="AF14" s="26">
        <v>40156.084400000007</v>
      </c>
      <c r="AG14" s="26">
        <v>70340.191740000009</v>
      </c>
      <c r="AH14" s="26">
        <v>139839.0705</v>
      </c>
      <c r="AI14" s="26">
        <v>5251.18</v>
      </c>
      <c r="AJ14" s="26" t="s">
        <v>414</v>
      </c>
      <c r="AK14" s="26"/>
      <c r="AL14" s="49" t="s">
        <v>49</v>
      </c>
    </row>
    <row r="15" spans="1:38" s="1" customFormat="1" ht="26.25" customHeight="1" thickBot="1" x14ac:dyDescent="0.45">
      <c r="A15" s="70" t="s">
        <v>53</v>
      </c>
      <c r="B15" s="70" t="s">
        <v>54</v>
      </c>
      <c r="C15" s="71" t="s">
        <v>55</v>
      </c>
      <c r="D15" s="72"/>
      <c r="E15" s="6">
        <v>4.4509999999999996</v>
      </c>
      <c r="F15" s="6">
        <v>3.7410000000000001</v>
      </c>
      <c r="G15" s="6">
        <v>6.7169999999999996</v>
      </c>
      <c r="H15" s="6" t="s">
        <v>413</v>
      </c>
      <c r="I15" s="6">
        <v>0.21946958475646383</v>
      </c>
      <c r="J15" s="6">
        <v>0.27951628758169939</v>
      </c>
      <c r="K15" s="6">
        <v>0.38332584161854677</v>
      </c>
      <c r="L15" s="6">
        <v>1.5240136703755078E-2</v>
      </c>
      <c r="M15" s="6">
        <v>0.82776039275147761</v>
      </c>
      <c r="N15" s="6">
        <v>0.15220711557368699</v>
      </c>
      <c r="O15" s="6">
        <v>0.25190000000000001</v>
      </c>
      <c r="P15" s="6">
        <v>0.23178647342414954</v>
      </c>
      <c r="Q15" s="6">
        <v>6.8896040187638966E-2</v>
      </c>
      <c r="R15" s="6">
        <v>0.17632395956088853</v>
      </c>
      <c r="S15" s="6">
        <v>0.18435274470821278</v>
      </c>
      <c r="T15" s="6">
        <v>3.4503982533137378</v>
      </c>
      <c r="U15" s="6">
        <v>4.8376738827840618E-2</v>
      </c>
      <c r="V15" s="6">
        <v>2.4604378873435708</v>
      </c>
      <c r="W15" s="6">
        <v>3.1976320337555271E-2</v>
      </c>
      <c r="X15" s="6">
        <v>3.5087856742442863E-5</v>
      </c>
      <c r="Y15" s="6">
        <v>1.1734834325391467E-4</v>
      </c>
      <c r="Z15" s="6">
        <v>9.0652201128498498E-5</v>
      </c>
      <c r="AA15" s="6">
        <v>1.2160527921525199E-4</v>
      </c>
      <c r="AB15" s="6">
        <v>3.6469368034010795E-4</v>
      </c>
      <c r="AC15" s="6" t="s">
        <v>413</v>
      </c>
      <c r="AD15" s="6" t="s">
        <v>413</v>
      </c>
      <c r="AE15" s="60"/>
      <c r="AF15" s="26">
        <v>65287.206615228191</v>
      </c>
      <c r="AG15" s="26" t="s">
        <v>414</v>
      </c>
      <c r="AH15" s="26" t="s">
        <v>415</v>
      </c>
      <c r="AI15" s="26" t="s">
        <v>414</v>
      </c>
      <c r="AJ15" s="26" t="s">
        <v>414</v>
      </c>
      <c r="AK15" s="26"/>
      <c r="AL15" s="49" t="s">
        <v>49</v>
      </c>
    </row>
    <row r="16" spans="1:38" s="1" customFormat="1" ht="26.25" customHeight="1" thickBot="1" x14ac:dyDescent="0.45">
      <c r="A16" s="70" t="s">
        <v>53</v>
      </c>
      <c r="B16" s="70" t="s">
        <v>56</v>
      </c>
      <c r="C16" s="71" t="s">
        <v>57</v>
      </c>
      <c r="D16" s="72"/>
      <c r="E16" s="6">
        <v>5.269243801817898E-2</v>
      </c>
      <c r="F16" s="6">
        <v>1.5393296499692736E-3</v>
      </c>
      <c r="G16" s="6">
        <v>1.6636601216975613E-4</v>
      </c>
      <c r="H16" s="6" t="s">
        <v>413</v>
      </c>
      <c r="I16" s="6">
        <v>5.2692438018178982E-4</v>
      </c>
      <c r="J16" s="6">
        <v>5.2692438018178982E-4</v>
      </c>
      <c r="K16" s="6">
        <v>5.2692438018178982E-4</v>
      </c>
      <c r="L16" s="6">
        <v>1.3173109504544745E-5</v>
      </c>
      <c r="M16" s="6">
        <v>2.3089944749539102E-2</v>
      </c>
      <c r="N16" s="6">
        <v>8.8807479805919625E-7</v>
      </c>
      <c r="O16" s="6">
        <v>1.4801246634319937E-7</v>
      </c>
      <c r="P16" s="6">
        <v>5.9204986537279756E-5</v>
      </c>
      <c r="Q16" s="6">
        <v>7.1045983844735696E-5</v>
      </c>
      <c r="R16" s="6">
        <v>4.4995789768332613E-7</v>
      </c>
      <c r="S16" s="6">
        <v>4.4995789768332612E-8</v>
      </c>
      <c r="T16" s="6">
        <v>3.0194543134012674E-7</v>
      </c>
      <c r="U16" s="6">
        <v>6.6309584921753319E-6</v>
      </c>
      <c r="V16" s="6">
        <v>8.8807479805919625E-7</v>
      </c>
      <c r="W16" s="6">
        <v>2.960249326863988E-4</v>
      </c>
      <c r="X16" s="6">
        <v>3.3154792460876662E-7</v>
      </c>
      <c r="Y16" s="6">
        <v>4.9732188691314987E-7</v>
      </c>
      <c r="Z16" s="6">
        <v>4.9732188691314987E-7</v>
      </c>
      <c r="AA16" s="6">
        <v>4.9732188691314987E-7</v>
      </c>
      <c r="AB16" s="6">
        <v>1.8235135853482163E-6</v>
      </c>
      <c r="AC16" s="6" t="s">
        <v>413</v>
      </c>
      <c r="AD16" s="6" t="s">
        <v>413</v>
      </c>
      <c r="AE16" s="60"/>
      <c r="AF16" s="26" t="s">
        <v>414</v>
      </c>
      <c r="AG16" s="26" t="s">
        <v>414</v>
      </c>
      <c r="AH16" s="26">
        <v>592.04986537279751</v>
      </c>
      <c r="AI16" s="26" t="s">
        <v>414</v>
      </c>
      <c r="AJ16" s="26" t="s">
        <v>414</v>
      </c>
      <c r="AK16" s="26"/>
      <c r="AL16" s="49" t="s">
        <v>49</v>
      </c>
    </row>
    <row r="17" spans="1:38" s="2" customFormat="1" ht="26.25" customHeight="1" thickBot="1" x14ac:dyDescent="0.45">
      <c r="A17" s="70" t="s">
        <v>53</v>
      </c>
      <c r="B17" s="70" t="s">
        <v>58</v>
      </c>
      <c r="C17" s="71" t="s">
        <v>59</v>
      </c>
      <c r="D17" s="72"/>
      <c r="E17" s="6">
        <v>0.31177407635999999</v>
      </c>
      <c r="F17" s="6">
        <v>3.8099495499999997E-2</v>
      </c>
      <c r="G17" s="6">
        <v>2.8378802180618293E-2</v>
      </c>
      <c r="H17" s="6" t="s">
        <v>413</v>
      </c>
      <c r="I17" s="6">
        <v>8.7484156521499996E-3</v>
      </c>
      <c r="J17" s="6">
        <v>8.7484156521499996E-3</v>
      </c>
      <c r="K17" s="6">
        <v>8.7484156521499996E-3</v>
      </c>
      <c r="L17" s="6">
        <v>4.8986337140860007E-3</v>
      </c>
      <c r="M17" s="6">
        <v>2.8900983202500001E-2</v>
      </c>
      <c r="N17" s="6">
        <v>4.7981995100000007E-5</v>
      </c>
      <c r="O17" s="6">
        <v>3.68723157E-6</v>
      </c>
      <c r="P17" s="6">
        <v>6.9027491639999999E-4</v>
      </c>
      <c r="Q17" s="6">
        <v>1.3123049159999999E-4</v>
      </c>
      <c r="R17" s="6">
        <v>1.0282914650000001E-4</v>
      </c>
      <c r="S17" s="6">
        <v>9.9293278900000005E-5</v>
      </c>
      <c r="T17" s="6">
        <v>1.885320026E-5</v>
      </c>
      <c r="U17" s="6">
        <v>1.166145842E-4</v>
      </c>
      <c r="V17" s="6">
        <v>1.3546064405000002E-2</v>
      </c>
      <c r="W17" s="6">
        <v>1.2264927080000002E-3</v>
      </c>
      <c r="X17" s="6">
        <v>8.3186235460000013E-4</v>
      </c>
      <c r="Y17" s="6">
        <v>6.5640459682500003E-3</v>
      </c>
      <c r="Z17" s="6">
        <v>7.4483622574999999E-4</v>
      </c>
      <c r="AA17" s="6">
        <v>6.5733765990000012E-4</v>
      </c>
      <c r="AB17" s="6">
        <v>8.7980822085000007E-3</v>
      </c>
      <c r="AC17" s="6" t="s">
        <v>413</v>
      </c>
      <c r="AD17" s="6" t="s">
        <v>413</v>
      </c>
      <c r="AE17" s="60"/>
      <c r="AF17" s="26">
        <v>437.37472000000002</v>
      </c>
      <c r="AG17" s="26" t="s">
        <v>414</v>
      </c>
      <c r="AH17" s="26">
        <v>1181.0925</v>
      </c>
      <c r="AI17" s="26" t="s">
        <v>414</v>
      </c>
      <c r="AJ17" s="26" t="s">
        <v>414</v>
      </c>
      <c r="AK17" s="26"/>
      <c r="AL17" s="49" t="s">
        <v>49</v>
      </c>
    </row>
    <row r="18" spans="1:38" s="2" customFormat="1" ht="26.25" customHeight="1" thickBot="1" x14ac:dyDescent="0.45">
      <c r="A18" s="70" t="s">
        <v>53</v>
      </c>
      <c r="B18" s="70" t="s">
        <v>60</v>
      </c>
      <c r="C18" s="71" t="s">
        <v>61</v>
      </c>
      <c r="D18" s="72"/>
      <c r="E18" s="6">
        <v>0.5801088096</v>
      </c>
      <c r="F18" s="6">
        <v>0.13813194559999997</v>
      </c>
      <c r="G18" s="6">
        <v>1.3335076021232403E-2</v>
      </c>
      <c r="H18" s="6" t="s">
        <v>413</v>
      </c>
      <c r="I18" s="6">
        <v>6.2778905340159993E-3</v>
      </c>
      <c r="J18" s="6">
        <v>6.2778905340159993E-3</v>
      </c>
      <c r="K18" s="6">
        <v>6.2778905340159993E-3</v>
      </c>
      <c r="L18" s="6">
        <v>3.5133210613606399E-3</v>
      </c>
      <c r="M18" s="6">
        <v>2.0866736428799999E-2</v>
      </c>
      <c r="N18" s="6">
        <v>8.7406547200000003E-5</v>
      </c>
      <c r="O18" s="6">
        <v>6.9803500799999995E-6</v>
      </c>
      <c r="P18" s="6">
        <v>3.0966259199999998E-3</v>
      </c>
      <c r="Q18" s="6">
        <v>5.7588892799999996E-4</v>
      </c>
      <c r="R18" s="6" t="s">
        <v>415</v>
      </c>
      <c r="S18" s="6">
        <v>8.3736638719999985E-5</v>
      </c>
      <c r="T18" s="6" t="s">
        <v>415</v>
      </c>
      <c r="U18" s="6">
        <v>3.6306175359999997E-4</v>
      </c>
      <c r="V18" s="6">
        <v>1.3231829056E-2</v>
      </c>
      <c r="W18" s="6">
        <v>3.3848323840000001E-3</v>
      </c>
      <c r="X18" s="6">
        <v>6.0005848678399993E-4</v>
      </c>
      <c r="Y18" s="6">
        <v>4.7215318828800002E-3</v>
      </c>
      <c r="Z18" s="6">
        <v>5.3947638591999984E-4</v>
      </c>
      <c r="AA18" s="6">
        <v>4.7662837017599998E-4</v>
      </c>
      <c r="AB18" s="6">
        <v>6.3376951257599996E-3</v>
      </c>
      <c r="AC18" s="6" t="s">
        <v>413</v>
      </c>
      <c r="AD18" s="6" t="s">
        <v>413</v>
      </c>
      <c r="AE18" s="60"/>
      <c r="AF18" s="26">
        <v>313.67359999999996</v>
      </c>
      <c r="AG18" s="26" t="s">
        <v>415</v>
      </c>
      <c r="AH18" s="26">
        <v>5664.7871999999998</v>
      </c>
      <c r="AI18" s="26" t="s">
        <v>414</v>
      </c>
      <c r="AJ18" s="26" t="s">
        <v>414</v>
      </c>
      <c r="AK18" s="26"/>
      <c r="AL18" s="49" t="s">
        <v>49</v>
      </c>
    </row>
    <row r="19" spans="1:38" s="2" customFormat="1" ht="26.25" customHeight="1" thickBot="1" x14ac:dyDescent="0.45">
      <c r="A19" s="70" t="s">
        <v>53</v>
      </c>
      <c r="B19" s="70" t="s">
        <v>62</v>
      </c>
      <c r="C19" s="71" t="s">
        <v>63</v>
      </c>
      <c r="D19" s="72"/>
      <c r="E19" s="6">
        <v>1.0508883699673617</v>
      </c>
      <c r="F19" s="6">
        <v>0.25344920212580158</v>
      </c>
      <c r="G19" s="6">
        <v>6.2900940691971621E-2</v>
      </c>
      <c r="H19" s="6" t="s">
        <v>413</v>
      </c>
      <c r="I19" s="6">
        <v>1.0894034966260353E-2</v>
      </c>
      <c r="J19" s="6">
        <v>1.0894034966260353E-2</v>
      </c>
      <c r="K19" s="6">
        <v>1.0894034966260353E-2</v>
      </c>
      <c r="L19" s="6">
        <v>6.0964300226504153E-3</v>
      </c>
      <c r="M19" s="6">
        <v>3.6225883218397752E-2</v>
      </c>
      <c r="N19" s="6">
        <v>1.5825056488190511E-4</v>
      </c>
      <c r="O19" s="6">
        <v>1.2650885275792235E-5</v>
      </c>
      <c r="P19" s="6">
        <v>5.6963843566753417E-3</v>
      </c>
      <c r="Q19" s="6">
        <v>1.0591193979991374E-3</v>
      </c>
      <c r="R19" s="6">
        <v>2.4442178300588787E-4</v>
      </c>
      <c r="S19" s="6">
        <v>1.4685746740117757E-4</v>
      </c>
      <c r="T19" s="6">
        <v>1.3991713148588783E-4</v>
      </c>
      <c r="U19" s="6">
        <v>6.6469097339549963E-4</v>
      </c>
      <c r="V19" s="6">
        <v>2.3396927727253703E-2</v>
      </c>
      <c r="W19" s="6">
        <v>6.1845239242355153E-3</v>
      </c>
      <c r="X19" s="6">
        <v>1.0416687059326339E-3</v>
      </c>
      <c r="Y19" s="6">
        <v>8.1946668258397748E-3</v>
      </c>
      <c r="Z19" s="6">
        <v>9.3677229800819049E-4</v>
      </c>
      <c r="AA19" s="6">
        <v>8.2770472789895071E-4</v>
      </c>
      <c r="AB19" s="6">
        <v>1.1000812557679551E-2</v>
      </c>
      <c r="AC19" s="6" t="s">
        <v>413</v>
      </c>
      <c r="AD19" s="6" t="s">
        <v>413</v>
      </c>
      <c r="AE19" s="60"/>
      <c r="AF19" s="26">
        <v>544.29506000000003</v>
      </c>
      <c r="AG19" s="26" t="s">
        <v>414</v>
      </c>
      <c r="AH19" s="26">
        <v>10427.905461991373</v>
      </c>
      <c r="AI19" s="26" t="s">
        <v>414</v>
      </c>
      <c r="AJ19" s="26" t="s">
        <v>414</v>
      </c>
      <c r="AK19" s="26"/>
      <c r="AL19" s="49" t="s">
        <v>49</v>
      </c>
    </row>
    <row r="20" spans="1:38" s="2" customFormat="1" ht="26.25" customHeight="1" thickBot="1" x14ac:dyDescent="0.45">
      <c r="A20" s="70" t="s">
        <v>53</v>
      </c>
      <c r="B20" s="70" t="s">
        <v>64</v>
      </c>
      <c r="C20" s="71" t="s">
        <v>65</v>
      </c>
      <c r="D20" s="72"/>
      <c r="E20" s="6">
        <v>0.40564595692000011</v>
      </c>
      <c r="F20" s="6">
        <v>6.6767107500000006E-2</v>
      </c>
      <c r="G20" s="6">
        <v>0.18116112764499279</v>
      </c>
      <c r="H20" s="6">
        <v>4.4152839999999994E-3</v>
      </c>
      <c r="I20" s="6">
        <v>3.0353548505390002E-2</v>
      </c>
      <c r="J20" s="6">
        <v>3.0711544505390001E-2</v>
      </c>
      <c r="K20" s="6">
        <v>3.1546868505389999E-2</v>
      </c>
      <c r="L20" s="6">
        <v>1.2319927476215603E-2</v>
      </c>
      <c r="M20" s="6">
        <v>0.11307054720449999</v>
      </c>
      <c r="N20" s="6">
        <v>3.2832026426999998E-3</v>
      </c>
      <c r="O20" s="6">
        <v>1.5559542544899998E-3</v>
      </c>
      <c r="P20" s="6">
        <v>4.7527077080000008E-4</v>
      </c>
      <c r="Q20" s="6">
        <v>1.0361802520000001E-4</v>
      </c>
      <c r="R20" s="6">
        <v>2.8889637245E-3</v>
      </c>
      <c r="S20" s="6">
        <v>8.6767691609999995E-4</v>
      </c>
      <c r="T20" s="6">
        <v>2.5198439521999997E-4</v>
      </c>
      <c r="U20" s="6">
        <v>1.6979781140000002E-4</v>
      </c>
      <c r="V20" s="6">
        <v>8.1327017224999992E-2</v>
      </c>
      <c r="W20" s="6">
        <v>1.3202932036E-2</v>
      </c>
      <c r="X20" s="6">
        <v>2.4901821163600003E-3</v>
      </c>
      <c r="Y20" s="6">
        <v>1.2146013376450002E-2</v>
      </c>
      <c r="Z20" s="6">
        <v>1.7572859535500002E-3</v>
      </c>
      <c r="AA20" s="6">
        <v>1.5014758905400002E-3</v>
      </c>
      <c r="AB20" s="6">
        <v>1.7894957336900004E-2</v>
      </c>
      <c r="AC20" s="6">
        <v>5.9666000000000005E-4</v>
      </c>
      <c r="AD20" s="6">
        <v>7.1599199999999987E-6</v>
      </c>
      <c r="AE20" s="60"/>
      <c r="AF20" s="26">
        <v>682.3298400000001</v>
      </c>
      <c r="AG20" s="26" t="s">
        <v>414</v>
      </c>
      <c r="AH20" s="26">
        <v>604.7505000000001</v>
      </c>
      <c r="AI20" s="26">
        <v>119.33199999999999</v>
      </c>
      <c r="AJ20" s="26" t="s">
        <v>414</v>
      </c>
      <c r="AK20" s="26"/>
      <c r="AL20" s="49" t="s">
        <v>49</v>
      </c>
    </row>
    <row r="21" spans="1:38" s="2" customFormat="1" ht="26.25" customHeight="1" thickBot="1" x14ac:dyDescent="0.45">
      <c r="A21" s="70" t="s">
        <v>53</v>
      </c>
      <c r="B21" s="70" t="s">
        <v>66</v>
      </c>
      <c r="C21" s="71" t="s">
        <v>67</v>
      </c>
      <c r="D21" s="72"/>
      <c r="E21" s="6">
        <v>3.8629257401399997</v>
      </c>
      <c r="F21" s="6">
        <v>1.784390822</v>
      </c>
      <c r="G21" s="6">
        <v>1.188769243315454</v>
      </c>
      <c r="H21" s="6">
        <v>0.19492443600000001</v>
      </c>
      <c r="I21" s="6">
        <v>0.86365788550014999</v>
      </c>
      <c r="J21" s="6">
        <v>0.87946256950015</v>
      </c>
      <c r="K21" s="6">
        <v>0.91634016550014996</v>
      </c>
      <c r="L21" s="6">
        <v>0.27713306193200604</v>
      </c>
      <c r="M21" s="6">
        <v>3.4190928335624999</v>
      </c>
      <c r="N21" s="6">
        <v>0.14276871319989998</v>
      </c>
      <c r="O21" s="6">
        <v>6.8526606741929993E-2</v>
      </c>
      <c r="P21" s="6">
        <v>4.7936880036000004E-3</v>
      </c>
      <c r="Q21" s="6">
        <v>1.3913891634000002E-3</v>
      </c>
      <c r="R21" s="6">
        <v>0.12245645295850001</v>
      </c>
      <c r="S21" s="6">
        <v>3.3001749352099999E-2</v>
      </c>
      <c r="T21" s="6">
        <v>1.0613062760740002E-2</v>
      </c>
      <c r="U21" s="6">
        <v>3.4444243408000004E-3</v>
      </c>
      <c r="V21" s="6">
        <v>2.8816533751450004</v>
      </c>
      <c r="W21" s="6">
        <v>0.53669670779199996</v>
      </c>
      <c r="X21" s="6">
        <v>6.4663646720600002E-2</v>
      </c>
      <c r="Y21" s="6">
        <v>0.17887578150825001</v>
      </c>
      <c r="Z21" s="6">
        <v>3.7062227587749998E-2</v>
      </c>
      <c r="AA21" s="6">
        <v>3.0532915377900004E-2</v>
      </c>
      <c r="AB21" s="6">
        <v>0.3111345711945</v>
      </c>
      <c r="AC21" s="6">
        <v>0</v>
      </c>
      <c r="AD21" s="6">
        <v>0</v>
      </c>
      <c r="AE21" s="60"/>
      <c r="AF21" s="26">
        <v>6305.2197799999994</v>
      </c>
      <c r="AG21" s="26" t="s">
        <v>414</v>
      </c>
      <c r="AH21" s="26">
        <v>2012.6924999999999</v>
      </c>
      <c r="AI21" s="26">
        <v>5268.2280000000001</v>
      </c>
      <c r="AJ21" s="26" t="s">
        <v>414</v>
      </c>
      <c r="AK21" s="26"/>
      <c r="AL21" s="49" t="s">
        <v>49</v>
      </c>
    </row>
    <row r="22" spans="1:38" s="2" customFormat="1" ht="26.25" customHeight="1" thickBot="1" x14ac:dyDescent="0.45">
      <c r="A22" s="70" t="s">
        <v>53</v>
      </c>
      <c r="B22" s="74" t="s">
        <v>68</v>
      </c>
      <c r="C22" s="71" t="s">
        <v>69</v>
      </c>
      <c r="D22" s="72"/>
      <c r="E22" s="6">
        <v>5.8444800000000008</v>
      </c>
      <c r="F22" s="6">
        <v>1.1888629350560038</v>
      </c>
      <c r="G22" s="6">
        <v>6.2999197172129993</v>
      </c>
      <c r="H22" s="6">
        <v>4.5831284188451935E-2</v>
      </c>
      <c r="I22" s="6">
        <v>0.44024884737305403</v>
      </c>
      <c r="J22" s="6">
        <v>0.44396489744238798</v>
      </c>
      <c r="K22" s="6">
        <v>0.45263568093750051</v>
      </c>
      <c r="L22" s="6">
        <v>0.19798296695628015</v>
      </c>
      <c r="M22" s="6">
        <v>6.657995629463386</v>
      </c>
      <c r="N22" s="6">
        <v>0.76444427367251633</v>
      </c>
      <c r="O22" s="6">
        <v>2.5987996890077844E-2</v>
      </c>
      <c r="P22" s="6">
        <v>4.5327995130069333E-2</v>
      </c>
      <c r="Q22" s="6">
        <v>2.2424629166277778E-2</v>
      </c>
      <c r="R22" s="6">
        <v>0.10469602374585636</v>
      </c>
      <c r="S22" s="6">
        <v>0.10569426942611526</v>
      </c>
      <c r="T22" s="6">
        <v>7.3398446061505668E-2</v>
      </c>
      <c r="U22" s="6">
        <v>1.1891987457367933E-2</v>
      </c>
      <c r="V22" s="6">
        <v>2.1105654639496794</v>
      </c>
      <c r="W22" s="6">
        <v>1.2483399083565359</v>
      </c>
      <c r="X22" s="6">
        <v>0.28558619669587099</v>
      </c>
      <c r="Y22" s="6">
        <v>0.54078727711177788</v>
      </c>
      <c r="Z22" s="6">
        <v>0.15797423702414803</v>
      </c>
      <c r="AA22" s="6">
        <v>0.12574148346194414</v>
      </c>
      <c r="AB22" s="6">
        <v>1.110089194293741</v>
      </c>
      <c r="AC22" s="6">
        <v>9.5707163643870344E-3</v>
      </c>
      <c r="AD22" s="6">
        <v>0.9261080774011381</v>
      </c>
      <c r="AE22" s="60"/>
      <c r="AF22" s="26">
        <v>13341.658873540175</v>
      </c>
      <c r="AG22" s="26">
        <v>3305.3098587020004</v>
      </c>
      <c r="AH22" s="26" t="s">
        <v>414</v>
      </c>
      <c r="AI22" s="26">
        <v>1238.683356444647</v>
      </c>
      <c r="AJ22" s="26">
        <v>2141.9475318847726</v>
      </c>
      <c r="AK22" s="26"/>
      <c r="AL22" s="49" t="s">
        <v>49</v>
      </c>
    </row>
    <row r="23" spans="1:38" s="2" customFormat="1" ht="26.25" customHeight="1" thickBot="1" x14ac:dyDescent="0.45">
      <c r="A23" s="70" t="s">
        <v>70</v>
      </c>
      <c r="B23" s="74" t="s">
        <v>389</v>
      </c>
      <c r="C23" s="71" t="s">
        <v>385</v>
      </c>
      <c r="D23" s="117"/>
      <c r="E23" s="6">
        <v>1.9324227499999997</v>
      </c>
      <c r="F23" s="6">
        <v>0.26153968799999999</v>
      </c>
      <c r="G23" s="6">
        <v>8.9807999999999999E-4</v>
      </c>
      <c r="H23" s="6">
        <v>5.2277199999999991E-4</v>
      </c>
      <c r="I23" s="6">
        <v>9.8157665999999977E-2</v>
      </c>
      <c r="J23" s="6">
        <v>9.8157665999999977E-2</v>
      </c>
      <c r="K23" s="6">
        <v>9.8157665999999977E-2</v>
      </c>
      <c r="L23" s="6">
        <v>5.8824517999999999E-2</v>
      </c>
      <c r="M23" s="6">
        <v>0.56267103799999996</v>
      </c>
      <c r="N23" s="6" t="s">
        <v>413</v>
      </c>
      <c r="O23" s="6">
        <v>4.4904000000000006E-7</v>
      </c>
      <c r="P23" s="6" t="s">
        <v>413</v>
      </c>
      <c r="Q23" s="6" t="s">
        <v>416</v>
      </c>
      <c r="R23" s="6">
        <v>2.2452000000000001E-6</v>
      </c>
      <c r="S23" s="6">
        <v>7.6336799999999997E-5</v>
      </c>
      <c r="T23" s="6">
        <v>3.1432799999999995E-6</v>
      </c>
      <c r="U23" s="6">
        <v>4.4904000000000006E-7</v>
      </c>
      <c r="V23" s="6">
        <v>4.4903999999999996E-5</v>
      </c>
      <c r="W23" s="6" t="s">
        <v>416</v>
      </c>
      <c r="X23" s="6">
        <v>1.3471199999999997E-6</v>
      </c>
      <c r="Y23" s="6">
        <v>2.2452000000000001E-6</v>
      </c>
      <c r="Z23" s="6" t="s">
        <v>416</v>
      </c>
      <c r="AA23" s="6" t="s">
        <v>416</v>
      </c>
      <c r="AB23" s="6" t="s">
        <v>416</v>
      </c>
      <c r="AC23" s="6" t="s">
        <v>416</v>
      </c>
      <c r="AD23" s="6" t="s">
        <v>416</v>
      </c>
      <c r="AE23" s="60"/>
      <c r="AF23" s="26">
        <v>2695.4353999999998</v>
      </c>
      <c r="AG23" s="26"/>
      <c r="AH23" s="26"/>
      <c r="AI23" s="26"/>
      <c r="AJ23" s="26"/>
      <c r="AK23" s="26"/>
      <c r="AL23" s="49" t="s">
        <v>49</v>
      </c>
    </row>
    <row r="24" spans="1:38" s="2" customFormat="1" ht="26.25" customHeight="1" thickBot="1" x14ac:dyDescent="0.45">
      <c r="A24" s="75" t="s">
        <v>53</v>
      </c>
      <c r="B24" s="74" t="s">
        <v>71</v>
      </c>
      <c r="C24" s="71" t="s">
        <v>72</v>
      </c>
      <c r="D24" s="72"/>
      <c r="E24" s="6">
        <v>3.8706174445627659</v>
      </c>
      <c r="F24" s="6">
        <v>0.82805418822231669</v>
      </c>
      <c r="G24" s="6">
        <v>0.69917810229530031</v>
      </c>
      <c r="H24" s="6">
        <v>6.8746926282677881E-2</v>
      </c>
      <c r="I24" s="6">
        <v>0.39100963712372838</v>
      </c>
      <c r="J24" s="6">
        <v>0.39658371222772926</v>
      </c>
      <c r="K24" s="6">
        <v>0.40958988747039804</v>
      </c>
      <c r="L24" s="6">
        <v>0.14612892774060526</v>
      </c>
      <c r="M24" s="6">
        <v>1.4911214946374489</v>
      </c>
      <c r="N24" s="6">
        <v>5.0741400685799312E-2</v>
      </c>
      <c r="O24" s="6">
        <v>2.4197778861959944E-2</v>
      </c>
      <c r="P24" s="6">
        <v>4.3389854280001874E-3</v>
      </c>
      <c r="Q24" s="6">
        <v>1.0147552497333952E-3</v>
      </c>
      <c r="R24" s="6">
        <v>4.4103903694518123E-2</v>
      </c>
      <c r="S24" s="6">
        <v>1.2599958306317407E-2</v>
      </c>
      <c r="T24" s="6">
        <v>3.8289059463730525E-3</v>
      </c>
      <c r="U24" s="6">
        <v>1.9188021880712782E-3</v>
      </c>
      <c r="V24" s="6">
        <v>1.1444859149932705</v>
      </c>
      <c r="W24" s="6">
        <v>0.19738439366154162</v>
      </c>
      <c r="X24" s="6">
        <v>3.1017438974486857E-2</v>
      </c>
      <c r="Y24" s="6">
        <v>0.12790377392346697</v>
      </c>
      <c r="Z24" s="6">
        <v>2.0420257325786197E-2</v>
      </c>
      <c r="AA24" s="6">
        <v>1.7253314188793424E-2</v>
      </c>
      <c r="AB24" s="6">
        <v>0.19659478441253345</v>
      </c>
      <c r="AC24" s="6">
        <v>9.2901251733348515E-3</v>
      </c>
      <c r="AD24" s="6">
        <v>1.1148150208001818E-4</v>
      </c>
      <c r="AE24" s="60"/>
      <c r="AF24" s="26">
        <v>6544.1251048890299</v>
      </c>
      <c r="AG24" s="26" t="s">
        <v>414</v>
      </c>
      <c r="AH24" s="26">
        <v>4654.0673999999999</v>
      </c>
      <c r="AI24" s="26">
        <v>1858.02503466697</v>
      </c>
      <c r="AJ24" s="26" t="s">
        <v>414</v>
      </c>
      <c r="AK24" s="26"/>
      <c r="AL24" s="49" t="s">
        <v>49</v>
      </c>
    </row>
    <row r="25" spans="1:38" s="2" customFormat="1" ht="26.25" customHeight="1" thickBot="1" x14ac:dyDescent="0.45">
      <c r="A25" s="70" t="s">
        <v>73</v>
      </c>
      <c r="B25" s="74" t="s">
        <v>74</v>
      </c>
      <c r="C25" s="76" t="s">
        <v>75</v>
      </c>
      <c r="D25" s="72"/>
      <c r="E25" s="6">
        <v>0.62249258453191314</v>
      </c>
      <c r="F25" s="6">
        <v>4.0311411066123279E-2</v>
      </c>
      <c r="G25" s="6">
        <v>3.7236467579681305E-2</v>
      </c>
      <c r="H25" s="6" t="s">
        <v>413</v>
      </c>
      <c r="I25" s="6">
        <v>5.7491047571298238E-3</v>
      </c>
      <c r="J25" s="6">
        <v>5.7491047571298238E-3</v>
      </c>
      <c r="K25" s="6" t="s">
        <v>413</v>
      </c>
      <c r="L25" s="6">
        <v>2.7595702834223154E-3</v>
      </c>
      <c r="M25" s="6">
        <v>0.3621062216776727</v>
      </c>
      <c r="N25" s="6" t="s">
        <v>413</v>
      </c>
      <c r="O25" s="6" t="s">
        <v>413</v>
      </c>
      <c r="P25" s="6" t="s">
        <v>413</v>
      </c>
      <c r="Q25" s="6" t="s">
        <v>413</v>
      </c>
      <c r="R25" s="6" t="s">
        <v>413</v>
      </c>
      <c r="S25" s="6" t="s">
        <v>413</v>
      </c>
      <c r="T25" s="6" t="s">
        <v>413</v>
      </c>
      <c r="U25" s="6" t="s">
        <v>413</v>
      </c>
      <c r="V25" s="6" t="s">
        <v>413</v>
      </c>
      <c r="W25" s="6" t="s">
        <v>413</v>
      </c>
      <c r="X25" s="6" t="s">
        <v>413</v>
      </c>
      <c r="Y25" s="6" t="s">
        <v>413</v>
      </c>
      <c r="Z25" s="6" t="s">
        <v>413</v>
      </c>
      <c r="AA25" s="6" t="s">
        <v>413</v>
      </c>
      <c r="AB25" s="6">
        <v>2.9161273987944422E-7</v>
      </c>
      <c r="AC25" s="6" t="s">
        <v>413</v>
      </c>
      <c r="AD25" s="6" t="s">
        <v>413</v>
      </c>
      <c r="AE25" s="60"/>
      <c r="AF25" s="26">
        <v>1983.7287695690038</v>
      </c>
      <c r="AG25" s="26" t="s">
        <v>416</v>
      </c>
      <c r="AH25" s="26" t="s">
        <v>416</v>
      </c>
      <c r="AI25" s="26" t="s">
        <v>416</v>
      </c>
      <c r="AJ25" s="26" t="s">
        <v>416</v>
      </c>
      <c r="AK25" s="26" t="s">
        <v>416</v>
      </c>
      <c r="AL25" s="49" t="s">
        <v>49</v>
      </c>
    </row>
    <row r="26" spans="1:38" s="2" customFormat="1" ht="26.25" customHeight="1" thickBot="1" x14ac:dyDescent="0.45">
      <c r="A26" s="70" t="s">
        <v>73</v>
      </c>
      <c r="B26" s="70" t="s">
        <v>76</v>
      </c>
      <c r="C26" s="71" t="s">
        <v>77</v>
      </c>
      <c r="D26" s="72"/>
      <c r="E26" s="6">
        <v>0.27284959692764699</v>
      </c>
      <c r="F26" s="6">
        <v>2.5118009342021266E-2</v>
      </c>
      <c r="G26" s="6">
        <v>1.8823702561042665E-2</v>
      </c>
      <c r="H26" s="6" t="s">
        <v>413</v>
      </c>
      <c r="I26" s="6">
        <v>2.7262651705685526E-3</v>
      </c>
      <c r="J26" s="6">
        <v>2.7262651705685526E-3</v>
      </c>
      <c r="K26" s="6" t="s">
        <v>413</v>
      </c>
      <c r="L26" s="6">
        <v>1.3086072818729053E-3</v>
      </c>
      <c r="M26" s="6">
        <v>0.18063963092326119</v>
      </c>
      <c r="N26" s="6" t="s">
        <v>413</v>
      </c>
      <c r="O26" s="6" t="s">
        <v>413</v>
      </c>
      <c r="P26" s="6" t="s">
        <v>413</v>
      </c>
      <c r="Q26" s="6" t="s">
        <v>413</v>
      </c>
      <c r="R26" s="6" t="s">
        <v>413</v>
      </c>
      <c r="S26" s="6" t="s">
        <v>413</v>
      </c>
      <c r="T26" s="6" t="s">
        <v>413</v>
      </c>
      <c r="U26" s="6" t="s">
        <v>413</v>
      </c>
      <c r="V26" s="6" t="s">
        <v>413</v>
      </c>
      <c r="W26" s="6" t="s">
        <v>413</v>
      </c>
      <c r="X26" s="6" t="s">
        <v>413</v>
      </c>
      <c r="Y26" s="6" t="s">
        <v>413</v>
      </c>
      <c r="Z26" s="6" t="s">
        <v>413</v>
      </c>
      <c r="AA26" s="6" t="s">
        <v>413</v>
      </c>
      <c r="AB26" s="6">
        <v>1.8170367749799091E-7</v>
      </c>
      <c r="AC26" s="6" t="s">
        <v>413</v>
      </c>
      <c r="AD26" s="6" t="s">
        <v>413</v>
      </c>
      <c r="AE26" s="60"/>
      <c r="AF26" s="26">
        <v>1002.8107692188614</v>
      </c>
      <c r="AG26" s="26" t="s">
        <v>416</v>
      </c>
      <c r="AH26" s="26" t="s">
        <v>416</v>
      </c>
      <c r="AI26" s="26" t="s">
        <v>416</v>
      </c>
      <c r="AJ26" s="26" t="s">
        <v>416</v>
      </c>
      <c r="AK26" s="26" t="s">
        <v>416</v>
      </c>
      <c r="AL26" s="49" t="s">
        <v>49</v>
      </c>
    </row>
    <row r="27" spans="1:38" s="2" customFormat="1" ht="26.25" customHeight="1" thickBot="1" x14ac:dyDescent="0.45">
      <c r="A27" s="70" t="s">
        <v>78</v>
      </c>
      <c r="B27" s="70" t="s">
        <v>79</v>
      </c>
      <c r="C27" s="71" t="s">
        <v>80</v>
      </c>
      <c r="D27" s="72"/>
      <c r="E27" s="6">
        <v>10.965400000000001</v>
      </c>
      <c r="F27" s="6">
        <v>12.0313</v>
      </c>
      <c r="G27" s="6">
        <v>3.882E-2</v>
      </c>
      <c r="H27" s="6">
        <v>1.0165999999999999</v>
      </c>
      <c r="I27" s="6">
        <v>5.4730000000000001E-2</v>
      </c>
      <c r="J27" s="6">
        <v>5.4730000000000001E-2</v>
      </c>
      <c r="K27" s="6">
        <v>5.4730000000000001E-2</v>
      </c>
      <c r="L27" s="6">
        <v>2.751E-2</v>
      </c>
      <c r="M27" s="6">
        <v>51.893999999999998</v>
      </c>
      <c r="N27" s="6">
        <v>2.6943026904202726E-3</v>
      </c>
      <c r="O27" s="6">
        <v>2.3451135951432195E-2</v>
      </c>
      <c r="P27" s="6">
        <v>1.5264372445237127E-2</v>
      </c>
      <c r="Q27" s="6">
        <v>4.7729408209535153E-4</v>
      </c>
      <c r="R27" s="6">
        <v>0.11126088238685003</v>
      </c>
      <c r="S27" s="6">
        <v>3.9581394212229544</v>
      </c>
      <c r="T27" s="6">
        <v>0.16517079524449751</v>
      </c>
      <c r="U27" s="6">
        <v>2.3379274936291768E-2</v>
      </c>
      <c r="V27" s="6">
        <v>2.3414983427643672</v>
      </c>
      <c r="W27" s="6">
        <v>0.48058915887414166</v>
      </c>
      <c r="X27" s="6">
        <v>2.7077292832415802E-2</v>
      </c>
      <c r="Y27" s="6">
        <v>3.0797510435595934E-2</v>
      </c>
      <c r="Z27" s="6">
        <v>2.3220868986786106E-2</v>
      </c>
      <c r="AA27" s="6">
        <v>2.7838787870384966E-2</v>
      </c>
      <c r="AB27" s="6">
        <v>0.10893446012518281</v>
      </c>
      <c r="AC27" s="6" t="s">
        <v>413</v>
      </c>
      <c r="AD27" s="6" t="s">
        <v>413</v>
      </c>
      <c r="AE27" s="60"/>
      <c r="AF27" s="26">
        <v>88892.865510000003</v>
      </c>
      <c r="AG27" s="26" t="s">
        <v>416</v>
      </c>
      <c r="AH27" s="26" t="s">
        <v>416</v>
      </c>
      <c r="AI27" s="26">
        <v>2624.79</v>
      </c>
      <c r="AJ27" s="26">
        <v>2143.2331315636184</v>
      </c>
      <c r="AK27" s="26" t="s">
        <v>416</v>
      </c>
      <c r="AL27" s="49" t="s">
        <v>49</v>
      </c>
    </row>
    <row r="28" spans="1:38" s="2" customFormat="1" ht="26.25" customHeight="1" thickBot="1" x14ac:dyDescent="0.45">
      <c r="A28" s="70" t="s">
        <v>78</v>
      </c>
      <c r="B28" s="70" t="s">
        <v>81</v>
      </c>
      <c r="C28" s="71" t="s">
        <v>82</v>
      </c>
      <c r="D28" s="72"/>
      <c r="E28" s="6">
        <v>9.0139700000000005</v>
      </c>
      <c r="F28" s="6">
        <v>5.2892599999999996</v>
      </c>
      <c r="G28" s="6">
        <v>1.167E-2</v>
      </c>
      <c r="H28" s="6">
        <v>9.3219999999999997E-2</v>
      </c>
      <c r="I28" s="6">
        <v>0.20901</v>
      </c>
      <c r="J28" s="6">
        <v>0.20901</v>
      </c>
      <c r="K28" s="6">
        <v>0.20901</v>
      </c>
      <c r="L28" s="6">
        <v>0.16753999999999999</v>
      </c>
      <c r="M28" s="6">
        <v>41.932499999999997</v>
      </c>
      <c r="N28" s="6">
        <v>6.2497108271055877E-4</v>
      </c>
      <c r="O28" s="6">
        <v>4.8788392940432388E-3</v>
      </c>
      <c r="P28" s="6">
        <v>4.1157862243834491E-3</v>
      </c>
      <c r="Q28" s="6">
        <v>1.1381481367470301E-4</v>
      </c>
      <c r="R28" s="6">
        <v>2.4870686447232743E-2</v>
      </c>
      <c r="S28" s="6">
        <v>0.82373626781171605</v>
      </c>
      <c r="T28" s="6">
        <v>3.4300398739393563E-2</v>
      </c>
      <c r="U28" s="6">
        <v>4.8753316289777424E-3</v>
      </c>
      <c r="V28" s="6">
        <v>0.48970357887973381</v>
      </c>
      <c r="W28" s="6">
        <v>0.21252224743804063</v>
      </c>
      <c r="X28" s="6">
        <v>5.7504895147718798E-3</v>
      </c>
      <c r="Y28" s="6">
        <v>6.9220088598706646E-3</v>
      </c>
      <c r="Z28" s="6">
        <v>4.8614277183849234E-3</v>
      </c>
      <c r="AA28" s="6">
        <v>6.2737009462808628E-3</v>
      </c>
      <c r="AB28" s="6">
        <v>2.3807627039308329E-2</v>
      </c>
      <c r="AC28" s="6" t="s">
        <v>413</v>
      </c>
      <c r="AD28" s="6" t="s">
        <v>413</v>
      </c>
      <c r="AE28" s="60"/>
      <c r="AF28" s="26">
        <v>24503.654105937101</v>
      </c>
      <c r="AG28" s="26" t="s">
        <v>416</v>
      </c>
      <c r="AH28" s="26" t="s">
        <v>416</v>
      </c>
      <c r="AI28" s="26">
        <v>1166.4033891324011</v>
      </c>
      <c r="AJ28" s="26">
        <v>395.62015796658028</v>
      </c>
      <c r="AK28" s="26" t="s">
        <v>416</v>
      </c>
      <c r="AL28" s="49" t="s">
        <v>49</v>
      </c>
    </row>
    <row r="29" spans="1:38" s="2" customFormat="1" ht="26.25" customHeight="1" thickBot="1" x14ac:dyDescent="0.45">
      <c r="A29" s="70" t="s">
        <v>78</v>
      </c>
      <c r="B29" s="70" t="s">
        <v>83</v>
      </c>
      <c r="C29" s="71" t="s">
        <v>84</v>
      </c>
      <c r="D29" s="72"/>
      <c r="E29" s="6">
        <v>44.797899999999998</v>
      </c>
      <c r="F29" s="6">
        <v>3.1497700000000002</v>
      </c>
      <c r="G29" s="6">
        <v>2.598E-2</v>
      </c>
      <c r="H29" s="6">
        <v>2.1430000000000001E-2</v>
      </c>
      <c r="I29" s="6">
        <v>1.3517699999999999</v>
      </c>
      <c r="J29" s="6">
        <v>1.3517699999999999</v>
      </c>
      <c r="K29" s="6">
        <v>1.3517699999999999</v>
      </c>
      <c r="L29" s="6">
        <v>0.77569999999999995</v>
      </c>
      <c r="M29" s="6">
        <v>11.0076</v>
      </c>
      <c r="N29" s="6">
        <v>7.4483150353148631E-4</v>
      </c>
      <c r="O29" s="6">
        <v>5.8090555926318477E-3</v>
      </c>
      <c r="P29" s="6">
        <v>7.4523233386073985E-3</v>
      </c>
      <c r="Q29" s="6">
        <v>1.4060987431334482E-4</v>
      </c>
      <c r="R29" s="6">
        <v>3.611499997126711E-2</v>
      </c>
      <c r="S29" s="6">
        <v>0.98712616852877633</v>
      </c>
      <c r="T29" s="6">
        <v>4.0414719398430096E-2</v>
      </c>
      <c r="U29" s="6">
        <v>5.8541905707732841E-3</v>
      </c>
      <c r="V29" s="6">
        <v>0.59188555480950122</v>
      </c>
      <c r="W29" s="6">
        <v>0.3924572912712973</v>
      </c>
      <c r="X29" s="6">
        <v>5.7461013933750912E-3</v>
      </c>
      <c r="Y29" s="6">
        <v>3.4795836215438046E-2</v>
      </c>
      <c r="Z29" s="6">
        <v>3.8881952761838125E-2</v>
      </c>
      <c r="AA29" s="6">
        <v>8.9383799452501366E-3</v>
      </c>
      <c r="AB29" s="6">
        <v>8.8362270315901395E-2</v>
      </c>
      <c r="AC29" s="6" t="s">
        <v>413</v>
      </c>
      <c r="AD29" s="6" t="s">
        <v>413</v>
      </c>
      <c r="AE29" s="60"/>
      <c r="AF29" s="26">
        <v>56091.730089104334</v>
      </c>
      <c r="AG29" s="26" t="s">
        <v>416</v>
      </c>
      <c r="AH29" s="26">
        <v>671.04558759364784</v>
      </c>
      <c r="AI29" s="26">
        <v>3986</v>
      </c>
      <c r="AJ29" s="26" t="s">
        <v>416</v>
      </c>
      <c r="AK29" s="26" t="s">
        <v>416</v>
      </c>
      <c r="AL29" s="49" t="s">
        <v>49</v>
      </c>
    </row>
    <row r="30" spans="1:38" s="2" customFormat="1" ht="26.25" customHeight="1" thickBot="1" x14ac:dyDescent="0.45">
      <c r="A30" s="70" t="s">
        <v>78</v>
      </c>
      <c r="B30" s="70" t="s">
        <v>85</v>
      </c>
      <c r="C30" s="71" t="s">
        <v>86</v>
      </c>
      <c r="D30" s="72"/>
      <c r="E30" s="6">
        <v>1.28016</v>
      </c>
      <c r="F30" s="6">
        <v>5.4637099999999998</v>
      </c>
      <c r="G30" s="6">
        <v>4.28E-3</v>
      </c>
      <c r="H30" s="6">
        <v>1.4080000000000001E-2</v>
      </c>
      <c r="I30" s="6">
        <v>7.4310000000000001E-2</v>
      </c>
      <c r="J30" s="6">
        <v>7.4310000000000001E-2</v>
      </c>
      <c r="K30" s="6">
        <v>7.4310000000000001E-2</v>
      </c>
      <c r="L30" s="6">
        <v>1.3599999999999999E-2</v>
      </c>
      <c r="M30" s="6">
        <v>50.334699999999998</v>
      </c>
      <c r="N30" s="6">
        <v>3.562264466958851E-4</v>
      </c>
      <c r="O30" s="6">
        <v>1.9855013815213824E-3</v>
      </c>
      <c r="P30" s="6">
        <v>1.8600704827695161E-3</v>
      </c>
      <c r="Q30" s="6">
        <v>6.4140361474811054E-5</v>
      </c>
      <c r="R30" s="6">
        <v>9.52691028797387E-3</v>
      </c>
      <c r="S30" s="6">
        <v>0.3324210105402583</v>
      </c>
      <c r="T30" s="6">
        <v>1.4078149563360043E-2</v>
      </c>
      <c r="U30" s="6">
        <v>1.9769805870453374E-3</v>
      </c>
      <c r="V30" s="6">
        <v>0.1988585234179937</v>
      </c>
      <c r="W30" s="6">
        <v>0.16239835903960981</v>
      </c>
      <c r="X30" s="6">
        <v>2.8266237420080569E-3</v>
      </c>
      <c r="Y30" s="6">
        <v>4.1636177397055135E-3</v>
      </c>
      <c r="Z30" s="6">
        <v>2.0362496059839565E-3</v>
      </c>
      <c r="AA30" s="6">
        <v>4.7323929306492887E-3</v>
      </c>
      <c r="AB30" s="6">
        <v>1.3758884018346816E-2</v>
      </c>
      <c r="AC30" s="6" t="s">
        <v>413</v>
      </c>
      <c r="AD30" s="6" t="s">
        <v>413</v>
      </c>
      <c r="AE30" s="60"/>
      <c r="AF30" s="26">
        <v>8774.3536089222507</v>
      </c>
      <c r="AG30" s="26" t="s">
        <v>416</v>
      </c>
      <c r="AH30" s="26" t="s">
        <v>416</v>
      </c>
      <c r="AI30" s="26">
        <v>147.47601543335142</v>
      </c>
      <c r="AJ30" s="26">
        <v>329.0948293511612</v>
      </c>
      <c r="AK30" s="26" t="s">
        <v>416</v>
      </c>
      <c r="AL30" s="49" t="s">
        <v>49</v>
      </c>
    </row>
    <row r="31" spans="1:38" s="2" customFormat="1" ht="26.25" customHeight="1" thickBot="1" x14ac:dyDescent="0.45">
      <c r="A31" s="70" t="s">
        <v>78</v>
      </c>
      <c r="B31" s="70" t="s">
        <v>87</v>
      </c>
      <c r="C31" s="71" t="s">
        <v>88</v>
      </c>
      <c r="D31" s="72"/>
      <c r="E31" s="6" t="s">
        <v>413</v>
      </c>
      <c r="F31" s="6">
        <v>7.1950000000000003</v>
      </c>
      <c r="G31" s="6" t="s">
        <v>413</v>
      </c>
      <c r="H31" s="6" t="s">
        <v>413</v>
      </c>
      <c r="I31" s="6" t="s">
        <v>413</v>
      </c>
      <c r="J31" s="6" t="s">
        <v>413</v>
      </c>
      <c r="K31" s="6" t="s">
        <v>413</v>
      </c>
      <c r="L31" s="6" t="s">
        <v>413</v>
      </c>
      <c r="M31" s="6" t="s">
        <v>413</v>
      </c>
      <c r="N31" s="6" t="s">
        <v>413</v>
      </c>
      <c r="O31" s="6" t="s">
        <v>413</v>
      </c>
      <c r="P31" s="6" t="s">
        <v>413</v>
      </c>
      <c r="Q31" s="6" t="s">
        <v>413</v>
      </c>
      <c r="R31" s="6" t="s">
        <v>413</v>
      </c>
      <c r="S31" s="6" t="s">
        <v>413</v>
      </c>
      <c r="T31" s="6" t="s">
        <v>413</v>
      </c>
      <c r="U31" s="6" t="s">
        <v>413</v>
      </c>
      <c r="V31" s="6" t="s">
        <v>413</v>
      </c>
      <c r="W31" s="6" t="s">
        <v>413</v>
      </c>
      <c r="X31" s="6" t="s">
        <v>413</v>
      </c>
      <c r="Y31" s="6" t="s">
        <v>413</v>
      </c>
      <c r="Z31" s="6" t="s">
        <v>413</v>
      </c>
      <c r="AA31" s="6" t="s">
        <v>413</v>
      </c>
      <c r="AB31" s="6" t="s">
        <v>413</v>
      </c>
      <c r="AC31" s="6" t="s">
        <v>413</v>
      </c>
      <c r="AD31" s="6" t="s">
        <v>413</v>
      </c>
      <c r="AE31" s="60"/>
      <c r="AF31" s="26" t="s">
        <v>413</v>
      </c>
      <c r="AG31" s="26" t="s">
        <v>413</v>
      </c>
      <c r="AH31" s="26" t="s">
        <v>413</v>
      </c>
      <c r="AI31" s="26" t="s">
        <v>413</v>
      </c>
      <c r="AJ31" s="26" t="s">
        <v>413</v>
      </c>
      <c r="AK31" s="26" t="s">
        <v>413</v>
      </c>
      <c r="AL31" s="49" t="s">
        <v>49</v>
      </c>
    </row>
    <row r="32" spans="1:38" s="2" customFormat="1" ht="26.25" customHeight="1" thickBot="1" x14ac:dyDescent="0.45">
      <c r="A32" s="70" t="s">
        <v>78</v>
      </c>
      <c r="B32" s="70" t="s">
        <v>89</v>
      </c>
      <c r="C32" s="71" t="s">
        <v>90</v>
      </c>
      <c r="D32" s="72"/>
      <c r="E32" s="6" t="s">
        <v>413</v>
      </c>
      <c r="F32" s="6" t="s">
        <v>413</v>
      </c>
      <c r="G32" s="6" t="s">
        <v>413</v>
      </c>
      <c r="H32" s="6" t="s">
        <v>413</v>
      </c>
      <c r="I32" s="6">
        <v>0.66624000000000005</v>
      </c>
      <c r="J32" s="6">
        <v>1.2705900000000001</v>
      </c>
      <c r="K32" s="6">
        <v>1.6400999999999999</v>
      </c>
      <c r="L32" s="6">
        <v>6.4619999999999997E-2</v>
      </c>
      <c r="M32" s="6" t="s">
        <v>413</v>
      </c>
      <c r="N32" s="6">
        <v>1.8498387607633833</v>
      </c>
      <c r="O32" s="6">
        <v>8.3329628875065589E-3</v>
      </c>
      <c r="P32" s="6">
        <v>5.3184492985406676E-6</v>
      </c>
      <c r="Q32" s="6">
        <v>5.3184492985406658E-12</v>
      </c>
      <c r="R32" s="6">
        <v>0.68796219304653461</v>
      </c>
      <c r="S32" s="6">
        <v>15.08429211642591</v>
      </c>
      <c r="T32" s="6">
        <v>0.10722732344403493</v>
      </c>
      <c r="U32" s="6">
        <v>1.3326559700135623E-2</v>
      </c>
      <c r="V32" s="6">
        <v>5.3184492985406679</v>
      </c>
      <c r="W32" s="6" t="s">
        <v>413</v>
      </c>
      <c r="X32" s="6" t="s">
        <v>413</v>
      </c>
      <c r="Y32" s="6" t="s">
        <v>413</v>
      </c>
      <c r="Z32" s="6" t="s">
        <v>413</v>
      </c>
      <c r="AA32" s="6" t="s">
        <v>413</v>
      </c>
      <c r="AB32" s="6" t="s">
        <v>413</v>
      </c>
      <c r="AC32" s="6" t="s">
        <v>413</v>
      </c>
      <c r="AD32" s="6" t="s">
        <v>413</v>
      </c>
      <c r="AE32" s="60"/>
      <c r="AF32" s="26" t="s">
        <v>413</v>
      </c>
      <c r="AG32" s="26" t="s">
        <v>413</v>
      </c>
      <c r="AH32" s="26" t="s">
        <v>413</v>
      </c>
      <c r="AI32" s="26" t="s">
        <v>413</v>
      </c>
      <c r="AJ32" s="26" t="s">
        <v>413</v>
      </c>
      <c r="AK32" s="26" t="s">
        <v>413</v>
      </c>
      <c r="AL32" s="49" t="s">
        <v>417</v>
      </c>
    </row>
    <row r="33" spans="1:38" s="2" customFormat="1" ht="26.25" customHeight="1" thickBot="1" x14ac:dyDescent="0.45">
      <c r="A33" s="70" t="s">
        <v>78</v>
      </c>
      <c r="B33" s="70" t="s">
        <v>91</v>
      </c>
      <c r="C33" s="71" t="s">
        <v>92</v>
      </c>
      <c r="D33" s="72"/>
      <c r="E33" s="6" t="s">
        <v>413</v>
      </c>
      <c r="F33" s="6" t="s">
        <v>413</v>
      </c>
      <c r="G33" s="6" t="s">
        <v>413</v>
      </c>
      <c r="H33" s="6" t="s">
        <v>413</v>
      </c>
      <c r="I33" s="6">
        <v>0.31719999999999998</v>
      </c>
      <c r="J33" s="6">
        <v>0.587391</v>
      </c>
      <c r="K33" s="6">
        <v>0.754</v>
      </c>
      <c r="L33" s="6">
        <v>1.2245270000000001E-2</v>
      </c>
      <c r="M33" s="6" t="s">
        <v>413</v>
      </c>
      <c r="N33" s="6" t="s">
        <v>413</v>
      </c>
      <c r="O33" s="6" t="s">
        <v>413</v>
      </c>
      <c r="P33" s="6" t="s">
        <v>413</v>
      </c>
      <c r="Q33" s="6" t="s">
        <v>413</v>
      </c>
      <c r="R33" s="6" t="s">
        <v>413</v>
      </c>
      <c r="S33" s="6" t="s">
        <v>413</v>
      </c>
      <c r="T33" s="6" t="s">
        <v>413</v>
      </c>
      <c r="U33" s="6" t="s">
        <v>413</v>
      </c>
      <c r="V33" s="6" t="s">
        <v>413</v>
      </c>
      <c r="W33" s="6" t="s">
        <v>413</v>
      </c>
      <c r="X33" s="6" t="s">
        <v>413</v>
      </c>
      <c r="Y33" s="6" t="s">
        <v>413</v>
      </c>
      <c r="Z33" s="6" t="s">
        <v>413</v>
      </c>
      <c r="AA33" s="6" t="s">
        <v>413</v>
      </c>
      <c r="AB33" s="6" t="s">
        <v>413</v>
      </c>
      <c r="AC33" s="6" t="s">
        <v>413</v>
      </c>
      <c r="AD33" s="6" t="s">
        <v>413</v>
      </c>
      <c r="AE33" s="60"/>
      <c r="AF33" s="26" t="s">
        <v>413</v>
      </c>
      <c r="AG33" s="26" t="s">
        <v>413</v>
      </c>
      <c r="AH33" s="26" t="s">
        <v>413</v>
      </c>
      <c r="AI33" s="26" t="s">
        <v>413</v>
      </c>
      <c r="AJ33" s="26" t="s">
        <v>413</v>
      </c>
      <c r="AK33" s="26" t="s">
        <v>413</v>
      </c>
      <c r="AL33" s="49" t="s">
        <v>417</v>
      </c>
    </row>
    <row r="34" spans="1:38" s="2" customFormat="1" ht="26.25" customHeight="1" thickBot="1" x14ac:dyDescent="0.45">
      <c r="A34" s="70" t="s">
        <v>70</v>
      </c>
      <c r="B34" s="70" t="s">
        <v>93</v>
      </c>
      <c r="C34" s="71" t="s">
        <v>94</v>
      </c>
      <c r="D34" s="72"/>
      <c r="E34" s="6">
        <v>0.290711</v>
      </c>
      <c r="F34" s="6">
        <v>3.4244200000000002E-2</v>
      </c>
      <c r="G34" s="6">
        <v>1.5300599999999999E-2</v>
      </c>
      <c r="H34" s="6">
        <v>7.2860000000000004E-5</v>
      </c>
      <c r="I34" s="6">
        <v>7.2859999999999999E-3</v>
      </c>
      <c r="J34" s="6">
        <v>8.0146000000000002E-3</v>
      </c>
      <c r="K34" s="6">
        <v>1.0928999999999999E-2</v>
      </c>
      <c r="L34" s="6">
        <v>5.2094899999999998E-3</v>
      </c>
      <c r="M34" s="6">
        <v>7.8688800000000003E-2</v>
      </c>
      <c r="N34" s="6" t="s">
        <v>413</v>
      </c>
      <c r="O34" s="6">
        <v>7.2860000000000004E-5</v>
      </c>
      <c r="P34" s="6" t="s">
        <v>413</v>
      </c>
      <c r="Q34" s="6" t="s">
        <v>413</v>
      </c>
      <c r="R34" s="6">
        <v>3.6430000000000002E-4</v>
      </c>
      <c r="S34" s="6">
        <v>1.2386199999999998E-2</v>
      </c>
      <c r="T34" s="6">
        <v>5.1002000000000003E-4</v>
      </c>
      <c r="U34" s="6">
        <v>7.2860000000000004E-5</v>
      </c>
      <c r="V34" s="6">
        <v>7.2859999999999999E-3</v>
      </c>
      <c r="W34" s="6" t="s">
        <v>413</v>
      </c>
      <c r="X34" s="6">
        <v>2.1857999999999998E-4</v>
      </c>
      <c r="Y34" s="6">
        <v>3.6430000000000002E-4</v>
      </c>
      <c r="Z34" s="6">
        <v>2.506384E-4</v>
      </c>
      <c r="AA34" s="6">
        <v>5.7559400000000003E-5</v>
      </c>
      <c r="AB34" s="6">
        <v>8.9107780000000005E-4</v>
      </c>
      <c r="AC34" s="6" t="s">
        <v>413</v>
      </c>
      <c r="AD34" s="6" t="s">
        <v>413</v>
      </c>
      <c r="AE34" s="60"/>
      <c r="AF34" s="26">
        <v>306.89907049999999</v>
      </c>
      <c r="AG34" s="26" t="s">
        <v>416</v>
      </c>
      <c r="AH34" s="26" t="s">
        <v>416</v>
      </c>
      <c r="AI34" s="26" t="s">
        <v>416</v>
      </c>
      <c r="AJ34" s="26" t="s">
        <v>416</v>
      </c>
      <c r="AK34" s="26" t="s">
        <v>416</v>
      </c>
      <c r="AL34" s="49" t="s">
        <v>49</v>
      </c>
    </row>
    <row r="35" spans="1:38" s="7" customFormat="1" ht="26.25" customHeight="1" thickBot="1" x14ac:dyDescent="0.45">
      <c r="A35" s="70" t="s">
        <v>95</v>
      </c>
      <c r="B35" s="70" t="s">
        <v>96</v>
      </c>
      <c r="C35" s="71" t="s">
        <v>97</v>
      </c>
      <c r="D35" s="72"/>
      <c r="E35" s="6" t="s">
        <v>414</v>
      </c>
      <c r="F35" s="6" t="s">
        <v>414</v>
      </c>
      <c r="G35" s="6" t="s">
        <v>414</v>
      </c>
      <c r="H35" s="6" t="s">
        <v>414</v>
      </c>
      <c r="I35" s="6" t="s">
        <v>414</v>
      </c>
      <c r="J35" s="6" t="s">
        <v>414</v>
      </c>
      <c r="K35" s="6" t="s">
        <v>414</v>
      </c>
      <c r="L35" s="6" t="s">
        <v>414</v>
      </c>
      <c r="M35" s="6" t="s">
        <v>414</v>
      </c>
      <c r="N35" s="6" t="s">
        <v>414</v>
      </c>
      <c r="O35" s="6" t="s">
        <v>414</v>
      </c>
      <c r="P35" s="6" t="s">
        <v>414</v>
      </c>
      <c r="Q35" s="6" t="s">
        <v>414</v>
      </c>
      <c r="R35" s="6" t="s">
        <v>414</v>
      </c>
      <c r="S35" s="6" t="s">
        <v>414</v>
      </c>
      <c r="T35" s="6" t="s">
        <v>414</v>
      </c>
      <c r="U35" s="6" t="s">
        <v>414</v>
      </c>
      <c r="V35" s="6" t="s">
        <v>414</v>
      </c>
      <c r="W35" s="6" t="s">
        <v>414</v>
      </c>
      <c r="X35" s="6" t="s">
        <v>414</v>
      </c>
      <c r="Y35" s="6" t="s">
        <v>414</v>
      </c>
      <c r="Z35" s="6" t="s">
        <v>414</v>
      </c>
      <c r="AA35" s="6" t="s">
        <v>414</v>
      </c>
      <c r="AB35" s="6" t="s">
        <v>414</v>
      </c>
      <c r="AC35" s="6" t="s">
        <v>414</v>
      </c>
      <c r="AD35" s="6" t="s">
        <v>414</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35.279203392644305</v>
      </c>
      <c r="F36" s="6">
        <v>1.4516753999999998</v>
      </c>
      <c r="G36" s="6">
        <v>15.8908948</v>
      </c>
      <c r="H36" s="6" t="s">
        <v>413</v>
      </c>
      <c r="I36" s="6">
        <v>2.2443293234415016</v>
      </c>
      <c r="J36" s="6">
        <v>2.5111070100395483</v>
      </c>
      <c r="K36" s="6">
        <v>2.5111070100395483</v>
      </c>
      <c r="L36" s="6">
        <v>0.62942160199999997</v>
      </c>
      <c r="M36" s="6">
        <v>3.9242126000000002</v>
      </c>
      <c r="N36" s="6">
        <v>8.3454600000000004E-2</v>
      </c>
      <c r="O36" s="6">
        <v>8.2979600000000018E-3</v>
      </c>
      <c r="P36" s="6">
        <v>1.2684439999999998E-2</v>
      </c>
      <c r="Q36" s="6">
        <v>0.21633344000000002</v>
      </c>
      <c r="R36" s="6">
        <v>0.23073612000000002</v>
      </c>
      <c r="S36" s="6">
        <v>0.57455011999999994</v>
      </c>
      <c r="T36" s="6">
        <v>9.9868760000000005</v>
      </c>
      <c r="U36" s="6">
        <v>8.6031959999999991E-2</v>
      </c>
      <c r="V36" s="6">
        <v>0.62947200000000003</v>
      </c>
      <c r="W36" s="6">
        <v>0.17197303999999997</v>
      </c>
      <c r="X36" s="6" t="s">
        <v>413</v>
      </c>
      <c r="Y36" s="6" t="s">
        <v>413</v>
      </c>
      <c r="Z36" s="6" t="s">
        <v>413</v>
      </c>
      <c r="AA36" s="6" t="s">
        <v>413</v>
      </c>
      <c r="AB36" s="6" t="s">
        <v>413</v>
      </c>
      <c r="AC36" s="6">
        <v>6.0278960000000006E-2</v>
      </c>
      <c r="AD36" s="6">
        <v>0.18231883199999999</v>
      </c>
      <c r="AE36" s="60"/>
      <c r="AF36" s="26">
        <v>71389.400100000013</v>
      </c>
      <c r="AG36" s="26" t="s">
        <v>416</v>
      </c>
      <c r="AH36" s="26" t="s">
        <v>416</v>
      </c>
      <c r="AI36" s="26">
        <v>171.16</v>
      </c>
      <c r="AJ36" s="26" t="s">
        <v>416</v>
      </c>
      <c r="AK36" s="26" t="s">
        <v>416</v>
      </c>
      <c r="AL36" s="49" t="s">
        <v>49</v>
      </c>
    </row>
    <row r="37" spans="1:38" s="2" customFormat="1" ht="26.25" customHeight="1" thickBot="1" x14ac:dyDescent="0.45">
      <c r="A37" s="70" t="s">
        <v>70</v>
      </c>
      <c r="B37" s="70" t="s">
        <v>100</v>
      </c>
      <c r="C37" s="71" t="s">
        <v>395</v>
      </c>
      <c r="D37" s="72"/>
      <c r="E37" s="6" t="s">
        <v>415</v>
      </c>
      <c r="F37" s="6" t="s">
        <v>415</v>
      </c>
      <c r="G37" s="6" t="s">
        <v>414</v>
      </c>
      <c r="H37" s="6" t="s">
        <v>413</v>
      </c>
      <c r="I37" s="6" t="s">
        <v>415</v>
      </c>
      <c r="J37" s="6" t="s">
        <v>415</v>
      </c>
      <c r="K37" s="6" t="s">
        <v>415</v>
      </c>
      <c r="L37" s="6" t="s">
        <v>415</v>
      </c>
      <c r="M37" s="6" t="s">
        <v>415</v>
      </c>
      <c r="N37" s="6" t="s">
        <v>415</v>
      </c>
      <c r="O37" s="6" t="s">
        <v>415</v>
      </c>
      <c r="P37" s="6" t="s">
        <v>415</v>
      </c>
      <c r="Q37" s="6" t="s">
        <v>415</v>
      </c>
      <c r="R37" s="6" t="s">
        <v>415</v>
      </c>
      <c r="S37" s="6" t="s">
        <v>415</v>
      </c>
      <c r="T37" s="6" t="s">
        <v>415</v>
      </c>
      <c r="U37" s="6" t="s">
        <v>415</v>
      </c>
      <c r="V37" s="6" t="s">
        <v>415</v>
      </c>
      <c r="W37" s="6" t="s">
        <v>415</v>
      </c>
      <c r="X37" s="6" t="s">
        <v>415</v>
      </c>
      <c r="Y37" s="6" t="s">
        <v>415</v>
      </c>
      <c r="Z37" s="6" t="s">
        <v>415</v>
      </c>
      <c r="AA37" s="6" t="s">
        <v>415</v>
      </c>
      <c r="AB37" s="6" t="s">
        <v>415</v>
      </c>
      <c r="AC37" s="6" t="s">
        <v>416</v>
      </c>
      <c r="AD37" s="6" t="s">
        <v>416</v>
      </c>
      <c r="AE37" s="60"/>
      <c r="AF37" s="26" t="s">
        <v>414</v>
      </c>
      <c r="AG37" s="26" t="s">
        <v>414</v>
      </c>
      <c r="AH37" s="26" t="s">
        <v>415</v>
      </c>
      <c r="AI37" s="26" t="s">
        <v>414</v>
      </c>
      <c r="AJ37" s="26" t="s">
        <v>414</v>
      </c>
      <c r="AK37" s="26"/>
      <c r="AL37" s="49" t="s">
        <v>49</v>
      </c>
    </row>
    <row r="38" spans="1:38" s="2" customFormat="1" ht="26.25" customHeight="1" thickBot="1" x14ac:dyDescent="0.45">
      <c r="A38" s="70" t="s">
        <v>70</v>
      </c>
      <c r="B38" s="70" t="s">
        <v>101</v>
      </c>
      <c r="C38" s="71" t="s">
        <v>102</v>
      </c>
      <c r="D38" s="77"/>
      <c r="E38" s="6" t="s">
        <v>414</v>
      </c>
      <c r="F38" s="6" t="s">
        <v>414</v>
      </c>
      <c r="G38" s="6" t="s">
        <v>414</v>
      </c>
      <c r="H38" s="6" t="s">
        <v>414</v>
      </c>
      <c r="I38" s="6" t="s">
        <v>414</v>
      </c>
      <c r="J38" s="6" t="s">
        <v>414</v>
      </c>
      <c r="K38" s="6" t="s">
        <v>414</v>
      </c>
      <c r="L38" s="6" t="s">
        <v>414</v>
      </c>
      <c r="M38" s="6" t="s">
        <v>414</v>
      </c>
      <c r="N38" s="6" t="s">
        <v>414</v>
      </c>
      <c r="O38" s="6" t="s">
        <v>414</v>
      </c>
      <c r="P38" s="6" t="s">
        <v>414</v>
      </c>
      <c r="Q38" s="6" t="s">
        <v>414</v>
      </c>
      <c r="R38" s="6" t="s">
        <v>414</v>
      </c>
      <c r="S38" s="6" t="s">
        <v>414</v>
      </c>
      <c r="T38" s="6" t="s">
        <v>414</v>
      </c>
      <c r="U38" s="6" t="s">
        <v>414</v>
      </c>
      <c r="V38" s="6" t="s">
        <v>414</v>
      </c>
      <c r="W38" s="6" t="s">
        <v>414</v>
      </c>
      <c r="X38" s="6" t="s">
        <v>414</v>
      </c>
      <c r="Y38" s="6" t="s">
        <v>414</v>
      </c>
      <c r="Z38" s="6" t="s">
        <v>414</v>
      </c>
      <c r="AA38" s="6" t="s">
        <v>414</v>
      </c>
      <c r="AB38" s="6" t="s">
        <v>414</v>
      </c>
      <c r="AC38" s="6" t="s">
        <v>414</v>
      </c>
      <c r="AD38" s="6" t="s">
        <v>414</v>
      </c>
      <c r="AE38" s="60"/>
      <c r="AF38" s="26"/>
      <c r="AG38" s="26"/>
      <c r="AH38" s="26"/>
      <c r="AI38" s="26"/>
      <c r="AJ38" s="26"/>
      <c r="AK38" s="26"/>
      <c r="AL38" s="49" t="s">
        <v>49</v>
      </c>
    </row>
    <row r="39" spans="1:38" s="2" customFormat="1" ht="26.25" customHeight="1" thickBot="1" x14ac:dyDescent="0.45">
      <c r="A39" s="70" t="s">
        <v>103</v>
      </c>
      <c r="B39" s="70" t="s">
        <v>104</v>
      </c>
      <c r="C39" s="71" t="s">
        <v>386</v>
      </c>
      <c r="D39" s="72"/>
      <c r="E39" s="6">
        <v>1.6261194210480001</v>
      </c>
      <c r="F39" s="6">
        <v>0.20378900462400001</v>
      </c>
      <c r="G39" s="6">
        <v>0.17606535623796557</v>
      </c>
      <c r="H39" s="6" t="s">
        <v>441</v>
      </c>
      <c r="I39" s="6">
        <v>4.4953252956E-2</v>
      </c>
      <c r="J39" s="6">
        <v>4.8289463460000008E-2</v>
      </c>
      <c r="K39" s="6">
        <v>4.8289463460000008E-2</v>
      </c>
      <c r="L39" s="6">
        <v>2.2423324834080001E-2</v>
      </c>
      <c r="M39" s="6">
        <v>0.34604590276800001</v>
      </c>
      <c r="N39" s="6">
        <v>7.4883954618000003E-3</v>
      </c>
      <c r="O39" s="6">
        <v>2.2302435094199999E-3</v>
      </c>
      <c r="P39" s="6">
        <v>5.1446642760000008E-3</v>
      </c>
      <c r="Q39" s="6">
        <v>1.6247112732E-2</v>
      </c>
      <c r="R39" s="6">
        <v>2.3122972854000001E-3</v>
      </c>
      <c r="S39" s="6">
        <v>7.431432509880001E-3</v>
      </c>
      <c r="T39" s="6">
        <v>1.5709171734000001E-3</v>
      </c>
      <c r="U39" s="6">
        <v>8.177806796399999E-3</v>
      </c>
      <c r="V39" s="6">
        <v>0.13839877193399996</v>
      </c>
      <c r="W39" s="6">
        <v>1.3164219432E-2</v>
      </c>
      <c r="X39" s="6">
        <v>1.1925649799999998E-5</v>
      </c>
      <c r="Y39" s="6">
        <v>7.5269289419999997E-5</v>
      </c>
      <c r="Z39" s="6">
        <v>1.3761165131999999E-5</v>
      </c>
      <c r="AA39" s="6">
        <v>1.2884158944E-5</v>
      </c>
      <c r="AB39" s="6">
        <v>1.13840263296E-4</v>
      </c>
      <c r="AC39" s="6">
        <v>8.155181232E-4</v>
      </c>
      <c r="AD39" s="6">
        <v>4.8189707279999992E-7</v>
      </c>
      <c r="AE39" s="60"/>
      <c r="AF39" s="26">
        <v>3706.90056</v>
      </c>
      <c r="AG39" s="26" t="s">
        <v>414</v>
      </c>
      <c r="AH39" s="26">
        <v>5934.8987999999999</v>
      </c>
      <c r="AI39" s="26">
        <v>846.40499999999997</v>
      </c>
      <c r="AJ39" s="26" t="s">
        <v>414</v>
      </c>
      <c r="AK39" s="26"/>
      <c r="AL39" s="49" t="s">
        <v>49</v>
      </c>
    </row>
    <row r="40" spans="1:38" s="2" customFormat="1" ht="26.25" customHeight="1" thickBot="1" x14ac:dyDescent="0.45">
      <c r="A40" s="70" t="s">
        <v>70</v>
      </c>
      <c r="B40" s="70" t="s">
        <v>105</v>
      </c>
      <c r="C40" s="71" t="s">
        <v>387</v>
      </c>
      <c r="D40" s="72"/>
      <c r="E40" s="6" t="s">
        <v>415</v>
      </c>
      <c r="F40" s="6" t="s">
        <v>415</v>
      </c>
      <c r="G40" s="6" t="s">
        <v>415</v>
      </c>
      <c r="H40" s="6" t="s">
        <v>415</v>
      </c>
      <c r="I40" s="6" t="s">
        <v>415</v>
      </c>
      <c r="J40" s="6" t="s">
        <v>415</v>
      </c>
      <c r="K40" s="6" t="s">
        <v>415</v>
      </c>
      <c r="L40" s="6" t="s">
        <v>415</v>
      </c>
      <c r="M40" s="6" t="s">
        <v>415</v>
      </c>
      <c r="N40" s="6" t="s">
        <v>415</v>
      </c>
      <c r="O40" s="6" t="s">
        <v>415</v>
      </c>
      <c r="P40" s="6" t="s">
        <v>415</v>
      </c>
      <c r="Q40" s="6" t="s">
        <v>415</v>
      </c>
      <c r="R40" s="6" t="s">
        <v>415</v>
      </c>
      <c r="S40" s="6" t="s">
        <v>415</v>
      </c>
      <c r="T40" s="6" t="s">
        <v>415</v>
      </c>
      <c r="U40" s="6" t="s">
        <v>415</v>
      </c>
      <c r="V40" s="6" t="s">
        <v>415</v>
      </c>
      <c r="W40" s="6" t="s">
        <v>415</v>
      </c>
      <c r="X40" s="6" t="s">
        <v>415</v>
      </c>
      <c r="Y40" s="6" t="s">
        <v>415</v>
      </c>
      <c r="Z40" s="6" t="s">
        <v>415</v>
      </c>
      <c r="AA40" s="6" t="s">
        <v>415</v>
      </c>
      <c r="AB40" s="6" t="s">
        <v>415</v>
      </c>
      <c r="AC40" s="6" t="s">
        <v>415</v>
      </c>
      <c r="AD40" s="6" t="s">
        <v>415</v>
      </c>
      <c r="AE40" s="60"/>
      <c r="AF40" s="26"/>
      <c r="AG40" s="26"/>
      <c r="AH40" s="26"/>
      <c r="AI40" s="26"/>
      <c r="AJ40" s="26"/>
      <c r="AK40" s="26"/>
      <c r="AL40" s="49" t="s">
        <v>49</v>
      </c>
    </row>
    <row r="41" spans="1:38" s="2" customFormat="1" ht="26.25" customHeight="1" thickBot="1" x14ac:dyDescent="0.45">
      <c r="A41" s="70" t="s">
        <v>103</v>
      </c>
      <c r="B41" s="70" t="s">
        <v>106</v>
      </c>
      <c r="C41" s="71" t="s">
        <v>396</v>
      </c>
      <c r="D41" s="72"/>
      <c r="E41" s="6">
        <v>5.3145639741192801</v>
      </c>
      <c r="F41" s="6">
        <v>11.534477567119339</v>
      </c>
      <c r="G41" s="6">
        <v>2.9042448833672587</v>
      </c>
      <c r="H41" s="6">
        <v>1.4019159664500926</v>
      </c>
      <c r="I41" s="6">
        <v>14.672483191090221</v>
      </c>
      <c r="J41" s="6">
        <v>15.037342583919795</v>
      </c>
      <c r="K41" s="6">
        <v>15.775340775686944</v>
      </c>
      <c r="L41" s="6">
        <v>1.4419025823181808</v>
      </c>
      <c r="M41" s="6">
        <v>95.344640039862</v>
      </c>
      <c r="N41" s="6">
        <v>0.69458136606929999</v>
      </c>
      <c r="O41" s="6">
        <v>0.32630550063065</v>
      </c>
      <c r="P41" s="6">
        <v>3.3779300069100002E-2</v>
      </c>
      <c r="Q41" s="6">
        <v>7.4157282972999996E-3</v>
      </c>
      <c r="R41" s="6">
        <v>0.58914297034131979</v>
      </c>
      <c r="S41" s="6">
        <v>0.16039089891411201</v>
      </c>
      <c r="T41" s="6">
        <v>5.2075137918069996E-2</v>
      </c>
      <c r="U41" s="6">
        <v>1.2980914052799998E-2</v>
      </c>
      <c r="V41" s="6">
        <v>12.892552965658499</v>
      </c>
      <c r="W41" s="6">
        <v>14.234233296256544</v>
      </c>
      <c r="X41" s="6">
        <v>2.8090278333827197</v>
      </c>
      <c r="Y41" s="6">
        <v>2.6063488922670803</v>
      </c>
      <c r="Z41" s="6">
        <v>0.98735930208908007</v>
      </c>
      <c r="AA41" s="6">
        <v>1.6468218409350797</v>
      </c>
      <c r="AB41" s="6">
        <v>8.0495578686739595</v>
      </c>
      <c r="AC41" s="6">
        <v>0.12548505920382</v>
      </c>
      <c r="AD41" s="6">
        <v>2.3008945498270723E-2</v>
      </c>
      <c r="AE41" s="60"/>
      <c r="AF41" s="26">
        <v>54121.267399999997</v>
      </c>
      <c r="AG41" s="26">
        <v>128.57936100000001</v>
      </c>
      <c r="AH41" s="26">
        <v>18505.287</v>
      </c>
      <c r="AI41" s="26">
        <v>22741.475999999999</v>
      </c>
      <c r="AJ41" s="26" t="s">
        <v>418</v>
      </c>
      <c r="AK41" s="26"/>
      <c r="AL41" s="49" t="s">
        <v>49</v>
      </c>
    </row>
    <row r="42" spans="1:38" s="2" customFormat="1" ht="26.25" customHeight="1" thickBot="1" x14ac:dyDescent="0.45">
      <c r="A42" s="70" t="s">
        <v>70</v>
      </c>
      <c r="B42" s="70" t="s">
        <v>107</v>
      </c>
      <c r="C42" s="71" t="s">
        <v>108</v>
      </c>
      <c r="D42" s="72"/>
      <c r="E42" s="6" t="s">
        <v>415</v>
      </c>
      <c r="F42" s="6" t="s">
        <v>415</v>
      </c>
      <c r="G42" s="6" t="s">
        <v>415</v>
      </c>
      <c r="H42" s="6" t="s">
        <v>415</v>
      </c>
      <c r="I42" s="6" t="s">
        <v>415</v>
      </c>
      <c r="J42" s="6" t="s">
        <v>415</v>
      </c>
      <c r="K42" s="6" t="s">
        <v>415</v>
      </c>
      <c r="L42" s="6" t="s">
        <v>415</v>
      </c>
      <c r="M42" s="6" t="s">
        <v>415</v>
      </c>
      <c r="N42" s="6" t="s">
        <v>415</v>
      </c>
      <c r="O42" s="6" t="s">
        <v>415</v>
      </c>
      <c r="P42" s="6" t="s">
        <v>415</v>
      </c>
      <c r="Q42" s="6" t="s">
        <v>415</v>
      </c>
      <c r="R42" s="6" t="s">
        <v>415</v>
      </c>
      <c r="S42" s="6" t="s">
        <v>415</v>
      </c>
      <c r="T42" s="6" t="s">
        <v>415</v>
      </c>
      <c r="U42" s="6" t="s">
        <v>415</v>
      </c>
      <c r="V42" s="6" t="s">
        <v>415</v>
      </c>
      <c r="W42" s="6" t="s">
        <v>415</v>
      </c>
      <c r="X42" s="6" t="s">
        <v>415</v>
      </c>
      <c r="Y42" s="6" t="s">
        <v>415</v>
      </c>
      <c r="Z42" s="6" t="s">
        <v>415</v>
      </c>
      <c r="AA42" s="6" t="s">
        <v>415</v>
      </c>
      <c r="AB42" s="6" t="s">
        <v>415</v>
      </c>
      <c r="AC42" s="6" t="s">
        <v>415</v>
      </c>
      <c r="AD42" s="6" t="s">
        <v>415</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0.76966129432050012</v>
      </c>
      <c r="F43" s="6">
        <v>0.34878594959549997</v>
      </c>
      <c r="G43" s="6">
        <v>0.16911276238523856</v>
      </c>
      <c r="H43" s="6">
        <v>3.8882856E-2</v>
      </c>
      <c r="I43" s="6">
        <v>0.17697327837449997</v>
      </c>
      <c r="J43" s="6">
        <v>0.182631591771</v>
      </c>
      <c r="K43" s="6">
        <v>0.19040480550599997</v>
      </c>
      <c r="L43" s="6">
        <v>5.4719121337079998E-2</v>
      </c>
      <c r="M43" s="6">
        <v>0.74265711530549994</v>
      </c>
      <c r="N43" s="6">
        <v>4.0733191740000001E-2</v>
      </c>
      <c r="O43" s="6">
        <v>1.5081778289999997E-2</v>
      </c>
      <c r="P43" s="6">
        <v>1.9344465435E-3</v>
      </c>
      <c r="Q43" s="6">
        <v>9.6289972470000006E-3</v>
      </c>
      <c r="R43" s="6">
        <v>2.6287640218499997E-2</v>
      </c>
      <c r="S43" s="6">
        <v>1.1724510007499999E-2</v>
      </c>
      <c r="T43" s="6">
        <v>3.7515378990000004E-3</v>
      </c>
      <c r="U43" s="6">
        <v>5.2281940424999994E-3</v>
      </c>
      <c r="V43" s="6">
        <v>0.62874925506000001</v>
      </c>
      <c r="W43" s="6">
        <v>0.12287142828599998</v>
      </c>
      <c r="X43" s="6">
        <v>1.3223523130786501E-2</v>
      </c>
      <c r="Y43" s="6">
        <v>2.0355771242024999E-2</v>
      </c>
      <c r="Z43" s="6">
        <v>6.6699953730195004E-3</v>
      </c>
      <c r="AA43" s="6">
        <v>5.3088999582525005E-3</v>
      </c>
      <c r="AB43" s="6">
        <v>4.5558189704083499E-2</v>
      </c>
      <c r="AC43" s="6">
        <v>5.2913740850999997E-3</v>
      </c>
      <c r="AD43" s="6">
        <v>1.019014113E-2</v>
      </c>
      <c r="AE43" s="60"/>
      <c r="AF43" s="26">
        <v>2188.3438350000001</v>
      </c>
      <c r="AG43" s="26">
        <v>59.571105000000003</v>
      </c>
      <c r="AH43" s="26" t="s">
        <v>414</v>
      </c>
      <c r="AI43" s="26">
        <v>1050.8879999999999</v>
      </c>
      <c r="AJ43" s="26" t="s">
        <v>414</v>
      </c>
      <c r="AK43" s="26"/>
      <c r="AL43" s="49" t="s">
        <v>49</v>
      </c>
    </row>
    <row r="44" spans="1:38" s="2" customFormat="1" ht="26.25" customHeight="1" thickBot="1" x14ac:dyDescent="0.45">
      <c r="A44" s="70" t="s">
        <v>70</v>
      </c>
      <c r="B44" s="70" t="s">
        <v>111</v>
      </c>
      <c r="C44" s="71" t="s">
        <v>112</v>
      </c>
      <c r="D44" s="72"/>
      <c r="E44" s="6">
        <v>5.7502573883000005</v>
      </c>
      <c r="F44" s="6">
        <v>1.9419621497999999</v>
      </c>
      <c r="G44" s="6">
        <v>3.5264379999999998E-3</v>
      </c>
      <c r="H44" s="6">
        <v>1.3609851999999997E-3</v>
      </c>
      <c r="I44" s="6">
        <v>0.3378162247</v>
      </c>
      <c r="J44" s="6">
        <v>0.3378162247</v>
      </c>
      <c r="K44" s="6">
        <v>0.3378162247</v>
      </c>
      <c r="L44" s="6">
        <v>0.18473037089999997</v>
      </c>
      <c r="M44" s="6">
        <v>9.5611446011000005</v>
      </c>
      <c r="N44" s="6">
        <v>3.3060379999999995E-4</v>
      </c>
      <c r="O44" s="6">
        <v>1.7632190000000002E-6</v>
      </c>
      <c r="P44" s="6" t="s">
        <v>413</v>
      </c>
      <c r="Q44" s="6" t="s">
        <v>416</v>
      </c>
      <c r="R44" s="6">
        <v>8.8160949999999998E-6</v>
      </c>
      <c r="S44" s="6">
        <v>2.9974723E-4</v>
      </c>
      <c r="T44" s="6">
        <v>1.2342532999999996E-5</v>
      </c>
      <c r="U44" s="6">
        <v>1.7632190000000002E-6</v>
      </c>
      <c r="V44" s="6">
        <v>1.7632189999999999E-4</v>
      </c>
      <c r="W44" s="6" t="s">
        <v>416</v>
      </c>
      <c r="X44" s="6">
        <v>5.3998570000000005E-6</v>
      </c>
      <c r="Y44" s="6">
        <v>8.7058950000000004E-6</v>
      </c>
      <c r="Z44" s="6" t="s">
        <v>416</v>
      </c>
      <c r="AA44" s="6" t="s">
        <v>416</v>
      </c>
      <c r="AB44" s="6" t="s">
        <v>416</v>
      </c>
      <c r="AC44" s="6" t="s">
        <v>416</v>
      </c>
      <c r="AD44" s="6" t="s">
        <v>416</v>
      </c>
      <c r="AE44" s="60"/>
      <c r="AF44" s="26">
        <v>7538.2020249999996</v>
      </c>
      <c r="AG44" s="26"/>
      <c r="AH44" s="26"/>
      <c r="AI44" s="26"/>
      <c r="AJ44" s="26"/>
      <c r="AK44" s="26"/>
      <c r="AL44" s="49" t="s">
        <v>49</v>
      </c>
    </row>
    <row r="45" spans="1:38" s="2" customFormat="1" ht="26.25" customHeight="1" thickBot="1" x14ac:dyDescent="0.45">
      <c r="A45" s="70" t="s">
        <v>70</v>
      </c>
      <c r="B45" s="70" t="s">
        <v>113</v>
      </c>
      <c r="C45" s="71" t="s">
        <v>114</v>
      </c>
      <c r="D45" s="72"/>
      <c r="E45" s="6" t="s">
        <v>415</v>
      </c>
      <c r="F45" s="6" t="s">
        <v>415</v>
      </c>
      <c r="G45" s="6" t="s">
        <v>415</v>
      </c>
      <c r="H45" s="6" t="s">
        <v>415</v>
      </c>
      <c r="I45" s="6" t="s">
        <v>415</v>
      </c>
      <c r="J45" s="6" t="s">
        <v>415</v>
      </c>
      <c r="K45" s="6" t="s">
        <v>415</v>
      </c>
      <c r="L45" s="6" t="s">
        <v>415</v>
      </c>
      <c r="M45" s="6" t="s">
        <v>415</v>
      </c>
      <c r="N45" s="6" t="s">
        <v>415</v>
      </c>
      <c r="O45" s="6" t="s">
        <v>415</v>
      </c>
      <c r="P45" s="6" t="s">
        <v>415</v>
      </c>
      <c r="Q45" s="6" t="s">
        <v>415</v>
      </c>
      <c r="R45" s="6" t="s">
        <v>415</v>
      </c>
      <c r="S45" s="6" t="s">
        <v>415</v>
      </c>
      <c r="T45" s="6" t="s">
        <v>415</v>
      </c>
      <c r="U45" s="6" t="s">
        <v>415</v>
      </c>
      <c r="V45" s="6" t="s">
        <v>415</v>
      </c>
      <c r="W45" s="6" t="s">
        <v>415</v>
      </c>
      <c r="X45" s="6" t="s">
        <v>415</v>
      </c>
      <c r="Y45" s="6" t="s">
        <v>415</v>
      </c>
      <c r="Z45" s="6" t="s">
        <v>415</v>
      </c>
      <c r="AA45" s="6" t="s">
        <v>415</v>
      </c>
      <c r="AB45" s="6" t="s">
        <v>415</v>
      </c>
      <c r="AC45" s="6" t="s">
        <v>415</v>
      </c>
      <c r="AD45" s="6" t="s">
        <v>415</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415</v>
      </c>
      <c r="F46" s="6" t="s">
        <v>415</v>
      </c>
      <c r="G46" s="6" t="s">
        <v>415</v>
      </c>
      <c r="H46" s="6" t="s">
        <v>415</v>
      </c>
      <c r="I46" s="6" t="s">
        <v>415</v>
      </c>
      <c r="J46" s="6" t="s">
        <v>415</v>
      </c>
      <c r="K46" s="6" t="s">
        <v>415</v>
      </c>
      <c r="L46" s="6" t="s">
        <v>415</v>
      </c>
      <c r="M46" s="6" t="s">
        <v>415</v>
      </c>
      <c r="N46" s="6" t="s">
        <v>415</v>
      </c>
      <c r="O46" s="6" t="s">
        <v>415</v>
      </c>
      <c r="P46" s="6" t="s">
        <v>415</v>
      </c>
      <c r="Q46" s="6" t="s">
        <v>415</v>
      </c>
      <c r="R46" s="6" t="s">
        <v>415</v>
      </c>
      <c r="S46" s="6" t="s">
        <v>415</v>
      </c>
      <c r="T46" s="6" t="s">
        <v>415</v>
      </c>
      <c r="U46" s="6" t="s">
        <v>415</v>
      </c>
      <c r="V46" s="6" t="s">
        <v>415</v>
      </c>
      <c r="W46" s="6" t="s">
        <v>415</v>
      </c>
      <c r="X46" s="6" t="s">
        <v>415</v>
      </c>
      <c r="Y46" s="6" t="s">
        <v>415</v>
      </c>
      <c r="Z46" s="6" t="s">
        <v>415</v>
      </c>
      <c r="AA46" s="6" t="s">
        <v>415</v>
      </c>
      <c r="AB46" s="6" t="s">
        <v>415</v>
      </c>
      <c r="AC46" s="6" t="s">
        <v>415</v>
      </c>
      <c r="AD46" s="6" t="s">
        <v>415</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1.4826999999999999</v>
      </c>
      <c r="F47" s="6">
        <v>0.37</v>
      </c>
      <c r="G47" s="6">
        <v>0.20692150198198878</v>
      </c>
      <c r="H47" s="6" t="s">
        <v>413</v>
      </c>
      <c r="I47" s="6" t="s">
        <v>413</v>
      </c>
      <c r="J47" s="6" t="s">
        <v>413</v>
      </c>
      <c r="K47" s="6" t="s">
        <v>413</v>
      </c>
      <c r="L47" s="6" t="s">
        <v>413</v>
      </c>
      <c r="M47" s="6">
        <v>11.82409</v>
      </c>
      <c r="N47" s="6" t="s">
        <v>413</v>
      </c>
      <c r="O47" s="6" t="s">
        <v>413</v>
      </c>
      <c r="P47" s="6" t="s">
        <v>413</v>
      </c>
      <c r="Q47" s="6" t="s">
        <v>413</v>
      </c>
      <c r="R47" s="6" t="s">
        <v>413</v>
      </c>
      <c r="S47" s="6" t="s">
        <v>413</v>
      </c>
      <c r="T47" s="6" t="s">
        <v>413</v>
      </c>
      <c r="U47" s="6" t="s">
        <v>413</v>
      </c>
      <c r="V47" s="6" t="s">
        <v>413</v>
      </c>
      <c r="W47" s="6" t="s">
        <v>413</v>
      </c>
      <c r="X47" s="6" t="s">
        <v>413</v>
      </c>
      <c r="Y47" s="6" t="s">
        <v>413</v>
      </c>
      <c r="Z47" s="6" t="s">
        <v>413</v>
      </c>
      <c r="AA47" s="6" t="s">
        <v>413</v>
      </c>
      <c r="AB47" s="6" t="s">
        <v>413</v>
      </c>
      <c r="AC47" s="6">
        <v>0.37536779999999997</v>
      </c>
      <c r="AD47" s="6" t="s">
        <v>413</v>
      </c>
      <c r="AE47" s="60"/>
      <c r="AF47" s="26">
        <v>4138.43</v>
      </c>
      <c r="AG47" s="26" t="s">
        <v>413</v>
      </c>
      <c r="AH47" s="26" t="s">
        <v>413</v>
      </c>
      <c r="AI47" s="26" t="s">
        <v>413</v>
      </c>
      <c r="AJ47" s="26" t="s">
        <v>413</v>
      </c>
      <c r="AK47" s="26" t="s">
        <v>413</v>
      </c>
      <c r="AL47" s="49" t="s">
        <v>49</v>
      </c>
    </row>
    <row r="48" spans="1:38" s="2" customFormat="1" ht="26.25" customHeight="1" thickBot="1" x14ac:dyDescent="0.45">
      <c r="A48" s="70" t="s">
        <v>119</v>
      </c>
      <c r="B48" s="70" t="s">
        <v>120</v>
      </c>
      <c r="C48" s="71" t="s">
        <v>121</v>
      </c>
      <c r="D48" s="72"/>
      <c r="E48" s="6" t="s">
        <v>416</v>
      </c>
      <c r="F48" s="6">
        <v>2.9161220000000005</v>
      </c>
      <c r="G48" s="6" t="s">
        <v>416</v>
      </c>
      <c r="H48" s="6" t="s">
        <v>416</v>
      </c>
      <c r="I48" s="6">
        <v>8.8537680000000007E-2</v>
      </c>
      <c r="J48" s="6">
        <v>0.59025120000000009</v>
      </c>
      <c r="K48" s="6">
        <v>1.2577971999999999</v>
      </c>
      <c r="L48" s="6" t="s">
        <v>413</v>
      </c>
      <c r="M48" s="6" t="s">
        <v>416</v>
      </c>
      <c r="N48" s="6" t="s">
        <v>413</v>
      </c>
      <c r="O48" s="6" t="s">
        <v>413</v>
      </c>
      <c r="P48" s="6" t="s">
        <v>413</v>
      </c>
      <c r="Q48" s="6" t="s">
        <v>413</v>
      </c>
      <c r="R48" s="6" t="s">
        <v>413</v>
      </c>
      <c r="S48" s="6" t="s">
        <v>413</v>
      </c>
      <c r="T48" s="6" t="s">
        <v>413</v>
      </c>
      <c r="U48" s="6" t="s">
        <v>413</v>
      </c>
      <c r="V48" s="6" t="s">
        <v>413</v>
      </c>
      <c r="W48" s="6" t="s">
        <v>416</v>
      </c>
      <c r="X48" s="6" t="s">
        <v>416</v>
      </c>
      <c r="Y48" s="6" t="s">
        <v>416</v>
      </c>
      <c r="Z48" s="6" t="s">
        <v>416</v>
      </c>
      <c r="AA48" s="6" t="s">
        <v>416</v>
      </c>
      <c r="AB48" s="6" t="s">
        <v>416</v>
      </c>
      <c r="AC48" s="6" t="s">
        <v>416</v>
      </c>
      <c r="AD48" s="6" t="s">
        <v>416</v>
      </c>
      <c r="AE48" s="60"/>
      <c r="AF48" s="26"/>
      <c r="AG48" s="26"/>
      <c r="AH48" s="26"/>
      <c r="AI48" s="26"/>
      <c r="AJ48" s="26"/>
      <c r="AK48" s="26">
        <v>14.053599999999999</v>
      </c>
      <c r="AL48" s="49" t="s">
        <v>122</v>
      </c>
    </row>
    <row r="49" spans="1:38" s="2" customFormat="1" ht="26.25" customHeight="1" thickBot="1" x14ac:dyDescent="0.45">
      <c r="A49" s="70" t="s">
        <v>119</v>
      </c>
      <c r="B49" s="70" t="s">
        <v>123</v>
      </c>
      <c r="C49" s="71" t="s">
        <v>124</v>
      </c>
      <c r="D49" s="72"/>
      <c r="E49" s="6" t="s">
        <v>414</v>
      </c>
      <c r="F49" s="6" t="s">
        <v>414</v>
      </c>
      <c r="G49" s="6" t="s">
        <v>414</v>
      </c>
      <c r="H49" s="6" t="s">
        <v>414</v>
      </c>
      <c r="I49" s="6" t="s">
        <v>414</v>
      </c>
      <c r="J49" s="6" t="s">
        <v>414</v>
      </c>
      <c r="K49" s="6" t="s">
        <v>414</v>
      </c>
      <c r="L49" s="6" t="s">
        <v>414</v>
      </c>
      <c r="M49" s="6" t="s">
        <v>414</v>
      </c>
      <c r="N49" s="6" t="s">
        <v>414</v>
      </c>
      <c r="O49" s="6" t="s">
        <v>414</v>
      </c>
      <c r="P49" s="6" t="s">
        <v>414</v>
      </c>
      <c r="Q49" s="6" t="s">
        <v>414</v>
      </c>
      <c r="R49" s="6" t="s">
        <v>414</v>
      </c>
      <c r="S49" s="6" t="s">
        <v>414</v>
      </c>
      <c r="T49" s="6" t="s">
        <v>414</v>
      </c>
      <c r="U49" s="6" t="s">
        <v>414</v>
      </c>
      <c r="V49" s="6" t="s">
        <v>414</v>
      </c>
      <c r="W49" s="6" t="s">
        <v>414</v>
      </c>
      <c r="X49" s="6" t="s">
        <v>414</v>
      </c>
      <c r="Y49" s="6" t="s">
        <v>414</v>
      </c>
      <c r="Z49" s="6" t="s">
        <v>414</v>
      </c>
      <c r="AA49" s="6" t="s">
        <v>414</v>
      </c>
      <c r="AB49" s="6" t="s">
        <v>414</v>
      </c>
      <c r="AC49" s="6" t="s">
        <v>414</v>
      </c>
      <c r="AD49" s="6" t="s">
        <v>414</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414</v>
      </c>
      <c r="F50" s="6" t="s">
        <v>414</v>
      </c>
      <c r="G50" s="6" t="s">
        <v>414</v>
      </c>
      <c r="H50" s="6" t="s">
        <v>414</v>
      </c>
      <c r="I50" s="6" t="s">
        <v>414</v>
      </c>
      <c r="J50" s="6" t="s">
        <v>414</v>
      </c>
      <c r="K50" s="6" t="s">
        <v>414</v>
      </c>
      <c r="L50" s="6" t="s">
        <v>414</v>
      </c>
      <c r="M50" s="6" t="s">
        <v>414</v>
      </c>
      <c r="N50" s="6" t="s">
        <v>414</v>
      </c>
      <c r="O50" s="6" t="s">
        <v>414</v>
      </c>
      <c r="P50" s="6" t="s">
        <v>414</v>
      </c>
      <c r="Q50" s="6" t="s">
        <v>414</v>
      </c>
      <c r="R50" s="6" t="s">
        <v>414</v>
      </c>
      <c r="S50" s="6" t="s">
        <v>414</v>
      </c>
      <c r="T50" s="6" t="s">
        <v>414</v>
      </c>
      <c r="U50" s="6" t="s">
        <v>414</v>
      </c>
      <c r="V50" s="6" t="s">
        <v>414</v>
      </c>
      <c r="W50" s="6" t="s">
        <v>414</v>
      </c>
      <c r="X50" s="6" t="s">
        <v>414</v>
      </c>
      <c r="Y50" s="6" t="s">
        <v>414</v>
      </c>
      <c r="Z50" s="6" t="s">
        <v>414</v>
      </c>
      <c r="AA50" s="6" t="s">
        <v>414</v>
      </c>
      <c r="AB50" s="6" t="s">
        <v>414</v>
      </c>
      <c r="AC50" s="6" t="s">
        <v>414</v>
      </c>
      <c r="AD50" s="6" t="s">
        <v>414</v>
      </c>
      <c r="AE50" s="60"/>
      <c r="AF50" s="26"/>
      <c r="AG50" s="26"/>
      <c r="AH50" s="26"/>
      <c r="AI50" s="26"/>
      <c r="AJ50" s="26"/>
      <c r="AK50" s="26"/>
      <c r="AL50" s="49" t="s">
        <v>419</v>
      </c>
    </row>
    <row r="51" spans="1:38" s="2" customFormat="1" ht="26.25" customHeight="1" thickBot="1" x14ac:dyDescent="0.45">
      <c r="A51" s="70" t="s">
        <v>119</v>
      </c>
      <c r="B51" s="74" t="s">
        <v>128</v>
      </c>
      <c r="C51" s="71" t="s">
        <v>129</v>
      </c>
      <c r="D51" s="72"/>
      <c r="E51" s="6" t="s">
        <v>416</v>
      </c>
      <c r="F51" s="6">
        <v>1.83E-2</v>
      </c>
      <c r="G51" s="6" t="s">
        <v>413</v>
      </c>
      <c r="H51" s="6" t="s">
        <v>416</v>
      </c>
      <c r="I51" s="6" t="s">
        <v>416</v>
      </c>
      <c r="J51" s="6" t="s">
        <v>416</v>
      </c>
      <c r="K51" s="6" t="s">
        <v>416</v>
      </c>
      <c r="L51" s="6" t="s">
        <v>416</v>
      </c>
      <c r="M51" s="6" t="s">
        <v>416</v>
      </c>
      <c r="N51" s="6" t="s">
        <v>416</v>
      </c>
      <c r="O51" s="6" t="s">
        <v>416</v>
      </c>
      <c r="P51" s="6" t="s">
        <v>416</v>
      </c>
      <c r="Q51" s="6" t="s">
        <v>416</v>
      </c>
      <c r="R51" s="6" t="s">
        <v>416</v>
      </c>
      <c r="S51" s="6" t="s">
        <v>416</v>
      </c>
      <c r="T51" s="6" t="s">
        <v>416</v>
      </c>
      <c r="U51" s="6" t="s">
        <v>416</v>
      </c>
      <c r="V51" s="6" t="s">
        <v>416</v>
      </c>
      <c r="W51" s="6" t="s">
        <v>413</v>
      </c>
      <c r="X51" s="6" t="s">
        <v>416</v>
      </c>
      <c r="Y51" s="6" t="s">
        <v>416</v>
      </c>
      <c r="Z51" s="6" t="s">
        <v>416</v>
      </c>
      <c r="AA51" s="6" t="s">
        <v>416</v>
      </c>
      <c r="AB51" s="6" t="s">
        <v>416</v>
      </c>
      <c r="AC51" s="6" t="s">
        <v>416</v>
      </c>
      <c r="AD51" s="6" t="s">
        <v>416</v>
      </c>
      <c r="AE51" s="60"/>
      <c r="AF51" s="26"/>
      <c r="AG51" s="26"/>
      <c r="AH51" s="26"/>
      <c r="AI51" s="26"/>
      <c r="AJ51" s="26"/>
      <c r="AK51" s="26">
        <v>91.5</v>
      </c>
      <c r="AL51" s="49" t="s">
        <v>130</v>
      </c>
    </row>
    <row r="52" spans="1:38" s="2" customFormat="1" ht="26.25" customHeight="1" thickBot="1" x14ac:dyDescent="0.45">
      <c r="A52" s="70" t="s">
        <v>119</v>
      </c>
      <c r="B52" s="74" t="s">
        <v>131</v>
      </c>
      <c r="C52" s="76" t="s">
        <v>388</v>
      </c>
      <c r="D52" s="73"/>
      <c r="E52" s="6" t="s">
        <v>442</v>
      </c>
      <c r="F52" s="6" t="s">
        <v>442</v>
      </c>
      <c r="G52" s="6" t="s">
        <v>442</v>
      </c>
      <c r="H52" s="6">
        <v>2.44653453E-2</v>
      </c>
      <c r="I52" s="6" t="s">
        <v>442</v>
      </c>
      <c r="J52" s="6" t="s">
        <v>442</v>
      </c>
      <c r="K52" s="6" t="s">
        <v>442</v>
      </c>
      <c r="L52" s="6" t="s">
        <v>416</v>
      </c>
      <c r="M52" s="6">
        <v>2.0017100699999997</v>
      </c>
      <c r="N52" s="6">
        <v>0.1134302373</v>
      </c>
      <c r="O52" s="6" t="s">
        <v>415</v>
      </c>
      <c r="P52" s="6" t="s">
        <v>415</v>
      </c>
      <c r="Q52" s="6">
        <v>0.1134302373</v>
      </c>
      <c r="R52" s="6">
        <v>0.1134302373</v>
      </c>
      <c r="S52" s="6">
        <v>0.1134302373</v>
      </c>
      <c r="T52" s="6">
        <v>0.1134302373</v>
      </c>
      <c r="U52" s="6">
        <v>0.1134302373</v>
      </c>
      <c r="V52" s="6">
        <v>0.1134302373</v>
      </c>
      <c r="W52" s="6">
        <v>0.12677497110000002</v>
      </c>
      <c r="X52" s="6" t="s">
        <v>416</v>
      </c>
      <c r="Y52" s="6" t="s">
        <v>416</v>
      </c>
      <c r="Z52" s="6" t="s">
        <v>416</v>
      </c>
      <c r="AA52" s="6" t="s">
        <v>416</v>
      </c>
      <c r="AB52" s="6" t="s">
        <v>416</v>
      </c>
      <c r="AC52" s="6" t="s">
        <v>416</v>
      </c>
      <c r="AD52" s="6" t="s">
        <v>416</v>
      </c>
      <c r="AE52" s="60"/>
      <c r="AF52" s="26"/>
      <c r="AG52" s="26"/>
      <c r="AH52" s="26"/>
      <c r="AI52" s="26"/>
      <c r="AJ52" s="26"/>
      <c r="AK52" s="26">
        <v>22.241223000000002</v>
      </c>
      <c r="AL52" s="49" t="s">
        <v>132</v>
      </c>
    </row>
    <row r="53" spans="1:38" s="2" customFormat="1" ht="26.25" customHeight="1" thickBot="1" x14ac:dyDescent="0.45">
      <c r="A53" s="70" t="s">
        <v>119</v>
      </c>
      <c r="B53" s="74" t="s">
        <v>133</v>
      </c>
      <c r="C53" s="76" t="s">
        <v>134</v>
      </c>
      <c r="D53" s="73"/>
      <c r="E53" s="6" t="s">
        <v>416</v>
      </c>
      <c r="F53" s="6">
        <v>2.0558155800000004</v>
      </c>
      <c r="G53" s="6" t="s">
        <v>413</v>
      </c>
      <c r="H53" s="6" t="s">
        <v>416</v>
      </c>
      <c r="I53" s="6" t="s">
        <v>416</v>
      </c>
      <c r="J53" s="6" t="s">
        <v>416</v>
      </c>
      <c r="K53" s="6" t="s">
        <v>416</v>
      </c>
      <c r="L53" s="6" t="s">
        <v>416</v>
      </c>
      <c r="M53" s="6" t="s">
        <v>416</v>
      </c>
      <c r="N53" s="6" t="s">
        <v>416</v>
      </c>
      <c r="O53" s="6" t="s">
        <v>416</v>
      </c>
      <c r="P53" s="6" t="s">
        <v>416</v>
      </c>
      <c r="Q53" s="6" t="s">
        <v>416</v>
      </c>
      <c r="R53" s="6" t="s">
        <v>416</v>
      </c>
      <c r="S53" s="6" t="s">
        <v>416</v>
      </c>
      <c r="T53" s="6" t="s">
        <v>416</v>
      </c>
      <c r="U53" s="6" t="s">
        <v>416</v>
      </c>
      <c r="V53" s="6" t="s">
        <v>416</v>
      </c>
      <c r="W53" s="6" t="s">
        <v>413</v>
      </c>
      <c r="X53" s="6" t="s">
        <v>416</v>
      </c>
      <c r="Y53" s="6" t="s">
        <v>416</v>
      </c>
      <c r="Z53" s="6" t="s">
        <v>416</v>
      </c>
      <c r="AA53" s="6" t="s">
        <v>416</v>
      </c>
      <c r="AB53" s="6" t="s">
        <v>416</v>
      </c>
      <c r="AC53" s="6" t="s">
        <v>416</v>
      </c>
      <c r="AD53" s="6" t="s">
        <v>416</v>
      </c>
      <c r="AE53" s="60"/>
      <c r="AF53" s="26"/>
      <c r="AG53" s="26"/>
      <c r="AH53" s="26"/>
      <c r="AI53" s="26"/>
      <c r="AJ53" s="26"/>
      <c r="AK53" s="26">
        <v>1.803347</v>
      </c>
      <c r="AL53" s="49" t="s">
        <v>420</v>
      </c>
    </row>
    <row r="54" spans="1:38" s="2" customFormat="1" ht="37.5" customHeight="1" thickBot="1" x14ac:dyDescent="0.45">
      <c r="A54" s="70" t="s">
        <v>119</v>
      </c>
      <c r="B54" s="74" t="s">
        <v>135</v>
      </c>
      <c r="C54" s="76" t="s">
        <v>136</v>
      </c>
      <c r="D54" s="73"/>
      <c r="E54" s="6" t="s">
        <v>416</v>
      </c>
      <c r="F54" s="6">
        <v>6.4800000000000003E-4</v>
      </c>
      <c r="G54" s="6" t="s">
        <v>413</v>
      </c>
      <c r="H54" s="6" t="s">
        <v>416</v>
      </c>
      <c r="I54" s="6" t="s">
        <v>416</v>
      </c>
      <c r="J54" s="6" t="s">
        <v>416</v>
      </c>
      <c r="K54" s="6" t="s">
        <v>416</v>
      </c>
      <c r="L54" s="6" t="s">
        <v>416</v>
      </c>
      <c r="M54" s="6" t="s">
        <v>416</v>
      </c>
      <c r="N54" s="6" t="s">
        <v>416</v>
      </c>
      <c r="O54" s="6" t="s">
        <v>416</v>
      </c>
      <c r="P54" s="6" t="s">
        <v>416</v>
      </c>
      <c r="Q54" s="6" t="s">
        <v>416</v>
      </c>
      <c r="R54" s="6" t="s">
        <v>416</v>
      </c>
      <c r="S54" s="6" t="s">
        <v>416</v>
      </c>
      <c r="T54" s="6" t="s">
        <v>416</v>
      </c>
      <c r="U54" s="6" t="s">
        <v>416</v>
      </c>
      <c r="V54" s="6" t="s">
        <v>416</v>
      </c>
      <c r="W54" s="6" t="s">
        <v>413</v>
      </c>
      <c r="X54" s="6" t="s">
        <v>416</v>
      </c>
      <c r="Y54" s="6" t="s">
        <v>416</v>
      </c>
      <c r="Z54" s="6" t="s">
        <v>416</v>
      </c>
      <c r="AA54" s="6" t="s">
        <v>416</v>
      </c>
      <c r="AB54" s="6" t="s">
        <v>416</v>
      </c>
      <c r="AC54" s="6" t="s">
        <v>416</v>
      </c>
      <c r="AD54" s="6" t="s">
        <v>416</v>
      </c>
      <c r="AE54" s="60"/>
      <c r="AF54" s="26"/>
      <c r="AG54" s="26"/>
      <c r="AH54" s="26"/>
      <c r="AI54" s="26"/>
      <c r="AJ54" s="26"/>
      <c r="AK54" s="26">
        <v>6.48</v>
      </c>
      <c r="AL54" s="49" t="s">
        <v>421</v>
      </c>
    </row>
    <row r="55" spans="1:38" s="2" customFormat="1" ht="26.25" customHeight="1" thickBot="1" x14ac:dyDescent="0.45">
      <c r="A55" s="70" t="s">
        <v>119</v>
      </c>
      <c r="B55" s="74" t="s">
        <v>137</v>
      </c>
      <c r="C55" s="76" t="s">
        <v>138</v>
      </c>
      <c r="D55" s="73"/>
      <c r="E55" s="6" t="s">
        <v>415</v>
      </c>
      <c r="F55" s="6" t="s">
        <v>415</v>
      </c>
      <c r="G55" s="6" t="s">
        <v>415</v>
      </c>
      <c r="H55" s="6" t="s">
        <v>415</v>
      </c>
      <c r="I55" s="6" t="s">
        <v>415</v>
      </c>
      <c r="J55" s="6" t="s">
        <v>415</v>
      </c>
      <c r="K55" s="6" t="s">
        <v>415</v>
      </c>
      <c r="L55" s="6" t="s">
        <v>415</v>
      </c>
      <c r="M55" s="6" t="s">
        <v>415</v>
      </c>
      <c r="N55" s="6" t="s">
        <v>415</v>
      </c>
      <c r="O55" s="6" t="s">
        <v>415</v>
      </c>
      <c r="P55" s="6" t="s">
        <v>415</v>
      </c>
      <c r="Q55" s="6" t="s">
        <v>415</v>
      </c>
      <c r="R55" s="6" t="s">
        <v>415</v>
      </c>
      <c r="S55" s="6" t="s">
        <v>415</v>
      </c>
      <c r="T55" s="6" t="s">
        <v>415</v>
      </c>
      <c r="U55" s="6" t="s">
        <v>415</v>
      </c>
      <c r="V55" s="6" t="s">
        <v>415</v>
      </c>
      <c r="W55" s="6" t="s">
        <v>415</v>
      </c>
      <c r="X55" s="6" t="s">
        <v>415</v>
      </c>
      <c r="Y55" s="6" t="s">
        <v>415</v>
      </c>
      <c r="Z55" s="6" t="s">
        <v>415</v>
      </c>
      <c r="AA55" s="6" t="s">
        <v>415</v>
      </c>
      <c r="AB55" s="6" t="s">
        <v>415</v>
      </c>
      <c r="AC55" s="6" t="s">
        <v>415</v>
      </c>
      <c r="AD55" s="6" t="s">
        <v>415</v>
      </c>
      <c r="AE55" s="60"/>
      <c r="AF55" s="26"/>
      <c r="AG55" s="26"/>
      <c r="AH55" s="26"/>
      <c r="AI55" s="26"/>
      <c r="AJ55" s="26"/>
      <c r="AK55" s="26"/>
      <c r="AL55" s="49" t="s">
        <v>139</v>
      </c>
    </row>
    <row r="56" spans="1:38" s="2" customFormat="1" ht="26.25" customHeight="1" thickBot="1" x14ac:dyDescent="0.45">
      <c r="A56" s="74" t="s">
        <v>119</v>
      </c>
      <c r="B56" s="74" t="s">
        <v>140</v>
      </c>
      <c r="C56" s="76" t="s">
        <v>397</v>
      </c>
      <c r="D56" s="73"/>
      <c r="E56" s="6" t="s">
        <v>414</v>
      </c>
      <c r="F56" s="6" t="s">
        <v>414</v>
      </c>
      <c r="G56" s="6" t="s">
        <v>414</v>
      </c>
      <c r="H56" s="6" t="s">
        <v>414</v>
      </c>
      <c r="I56" s="6" t="s">
        <v>414</v>
      </c>
      <c r="J56" s="6" t="s">
        <v>414</v>
      </c>
      <c r="K56" s="6" t="s">
        <v>414</v>
      </c>
      <c r="L56" s="6" t="s">
        <v>414</v>
      </c>
      <c r="M56" s="6" t="s">
        <v>414</v>
      </c>
      <c r="N56" s="6" t="s">
        <v>414</v>
      </c>
      <c r="O56" s="6" t="s">
        <v>414</v>
      </c>
      <c r="P56" s="6" t="s">
        <v>414</v>
      </c>
      <c r="Q56" s="6" t="s">
        <v>414</v>
      </c>
      <c r="R56" s="6" t="s">
        <v>414</v>
      </c>
      <c r="S56" s="6" t="s">
        <v>414</v>
      </c>
      <c r="T56" s="6" t="s">
        <v>414</v>
      </c>
      <c r="U56" s="6" t="s">
        <v>414</v>
      </c>
      <c r="V56" s="6" t="s">
        <v>414</v>
      </c>
      <c r="W56" s="6" t="s">
        <v>414</v>
      </c>
      <c r="X56" s="6" t="s">
        <v>414</v>
      </c>
      <c r="Y56" s="6" t="s">
        <v>414</v>
      </c>
      <c r="Z56" s="6" t="s">
        <v>414</v>
      </c>
      <c r="AA56" s="6" t="s">
        <v>414</v>
      </c>
      <c r="AB56" s="6" t="s">
        <v>414</v>
      </c>
      <c r="AC56" s="6" t="s">
        <v>414</v>
      </c>
      <c r="AD56" s="6" t="s">
        <v>414</v>
      </c>
      <c r="AE56" s="60"/>
      <c r="AF56" s="26"/>
      <c r="AG56" s="26"/>
      <c r="AH56" s="26"/>
      <c r="AI56" s="26"/>
      <c r="AJ56" s="26"/>
      <c r="AK56" s="26"/>
      <c r="AL56" s="49"/>
    </row>
    <row r="57" spans="1:38" s="2" customFormat="1" ht="26.25" customHeight="1" thickBot="1" x14ac:dyDescent="0.45">
      <c r="A57" s="70" t="s">
        <v>53</v>
      </c>
      <c r="B57" s="70" t="s">
        <v>142</v>
      </c>
      <c r="C57" s="71" t="s">
        <v>143</v>
      </c>
      <c r="D57" s="72"/>
      <c r="E57" s="6" t="s">
        <v>415</v>
      </c>
      <c r="F57" s="6" t="s">
        <v>415</v>
      </c>
      <c r="G57" s="6" t="s">
        <v>415</v>
      </c>
      <c r="H57" s="6" t="s">
        <v>415</v>
      </c>
      <c r="I57" s="6">
        <v>9.7028677376633857E-2</v>
      </c>
      <c r="J57" s="6">
        <v>0.17465161927794093</v>
      </c>
      <c r="K57" s="6">
        <v>0.19405735475326771</v>
      </c>
      <c r="L57" s="6">
        <v>2.9108603212990155E-3</v>
      </c>
      <c r="M57" s="6" t="s">
        <v>415</v>
      </c>
      <c r="N57" s="6" t="s">
        <v>415</v>
      </c>
      <c r="O57" s="6" t="s">
        <v>415</v>
      </c>
      <c r="P57" s="6" t="s">
        <v>415</v>
      </c>
      <c r="Q57" s="6" t="s">
        <v>415</v>
      </c>
      <c r="R57" s="6" t="s">
        <v>415</v>
      </c>
      <c r="S57" s="6" t="s">
        <v>415</v>
      </c>
      <c r="T57" s="6" t="s">
        <v>415</v>
      </c>
      <c r="U57" s="6" t="s">
        <v>415</v>
      </c>
      <c r="V57" s="6" t="s">
        <v>415</v>
      </c>
      <c r="W57" s="6" t="s">
        <v>415</v>
      </c>
      <c r="X57" s="6" t="s">
        <v>415</v>
      </c>
      <c r="Y57" s="6" t="s">
        <v>415</v>
      </c>
      <c r="Z57" s="6" t="s">
        <v>415</v>
      </c>
      <c r="AA57" s="6" t="s">
        <v>415</v>
      </c>
      <c r="AB57" s="6" t="s">
        <v>415</v>
      </c>
      <c r="AC57" s="6" t="s">
        <v>415</v>
      </c>
      <c r="AD57" s="6" t="s">
        <v>416</v>
      </c>
      <c r="AE57" s="60"/>
      <c r="AF57" s="26"/>
      <c r="AG57" s="26"/>
      <c r="AH57" s="26"/>
      <c r="AI57" s="26"/>
      <c r="AJ57" s="26"/>
      <c r="AK57" s="26">
        <v>5744.6490000000003</v>
      </c>
      <c r="AL57" s="49" t="s">
        <v>144</v>
      </c>
    </row>
    <row r="58" spans="1:38" s="2" customFormat="1" ht="26.25" customHeight="1" thickBot="1" x14ac:dyDescent="0.45">
      <c r="A58" s="70" t="s">
        <v>53</v>
      </c>
      <c r="B58" s="70" t="s">
        <v>145</v>
      </c>
      <c r="C58" s="71" t="s">
        <v>146</v>
      </c>
      <c r="D58" s="72"/>
      <c r="E58" s="6" t="s">
        <v>415</v>
      </c>
      <c r="F58" s="6" t="s">
        <v>415</v>
      </c>
      <c r="G58" s="6" t="s">
        <v>415</v>
      </c>
      <c r="H58" s="6" t="s">
        <v>415</v>
      </c>
      <c r="I58" s="6">
        <v>6.551928003599993E-3</v>
      </c>
      <c r="J58" s="6">
        <v>4.3679520023999954E-2</v>
      </c>
      <c r="K58" s="6">
        <v>8.7359040047999909E-2</v>
      </c>
      <c r="L58" s="6">
        <v>3.0138868816559971E-5</v>
      </c>
      <c r="M58" s="6" t="s">
        <v>415</v>
      </c>
      <c r="N58" s="6" t="s">
        <v>415</v>
      </c>
      <c r="O58" s="6" t="s">
        <v>415</v>
      </c>
      <c r="P58" s="6" t="s">
        <v>415</v>
      </c>
      <c r="Q58" s="6" t="s">
        <v>415</v>
      </c>
      <c r="R58" s="6" t="s">
        <v>415</v>
      </c>
      <c r="S58" s="6" t="s">
        <v>415</v>
      </c>
      <c r="T58" s="6" t="s">
        <v>415</v>
      </c>
      <c r="U58" s="6" t="s">
        <v>415</v>
      </c>
      <c r="V58" s="6" t="s">
        <v>415</v>
      </c>
      <c r="W58" s="6" t="s">
        <v>415</v>
      </c>
      <c r="X58" s="6" t="s">
        <v>415</v>
      </c>
      <c r="Y58" s="6" t="s">
        <v>415</v>
      </c>
      <c r="Z58" s="6" t="s">
        <v>415</v>
      </c>
      <c r="AA58" s="6" t="s">
        <v>415</v>
      </c>
      <c r="AB58" s="6" t="s">
        <v>415</v>
      </c>
      <c r="AC58" s="6" t="s">
        <v>415</v>
      </c>
      <c r="AD58" s="6" t="s">
        <v>416</v>
      </c>
      <c r="AE58" s="60"/>
      <c r="AF58" s="26"/>
      <c r="AG58" s="26"/>
      <c r="AH58" s="26"/>
      <c r="AI58" s="26"/>
      <c r="AJ58" s="26"/>
      <c r="AK58" s="26">
        <v>218.39760011999977</v>
      </c>
      <c r="AL58" s="49" t="s">
        <v>147</v>
      </c>
    </row>
    <row r="59" spans="1:38" s="2" customFormat="1" ht="26.25" customHeight="1" thickBot="1" x14ac:dyDescent="0.45">
      <c r="A59" s="70" t="s">
        <v>53</v>
      </c>
      <c r="B59" s="78" t="s">
        <v>148</v>
      </c>
      <c r="C59" s="71" t="s">
        <v>398</v>
      </c>
      <c r="D59" s="72"/>
      <c r="E59" s="6" t="s">
        <v>415</v>
      </c>
      <c r="F59" s="6" t="s">
        <v>415</v>
      </c>
      <c r="G59" s="6" t="s">
        <v>415</v>
      </c>
      <c r="H59" s="6" t="s">
        <v>415</v>
      </c>
      <c r="I59" s="6">
        <v>2.4176448E-2</v>
      </c>
      <c r="J59" s="6">
        <v>2.7198503999999998E-2</v>
      </c>
      <c r="K59" s="6">
        <v>3.0220559999999994E-2</v>
      </c>
      <c r="L59" s="6">
        <v>1.4989397759999998E-5</v>
      </c>
      <c r="M59" s="6" t="s">
        <v>415</v>
      </c>
      <c r="N59" s="6">
        <v>0.17124983999999999</v>
      </c>
      <c r="O59" s="6">
        <v>1.3095576000000001E-2</v>
      </c>
      <c r="P59" s="6">
        <v>3.0220559999999999E-4</v>
      </c>
      <c r="Q59" s="6">
        <v>1.9139687999999998E-2</v>
      </c>
      <c r="R59" s="6">
        <v>2.3169096E-2</v>
      </c>
      <c r="S59" s="6">
        <v>7.0514639999999995E-4</v>
      </c>
      <c r="T59" s="6">
        <v>4.9360247999999995E-2</v>
      </c>
      <c r="U59" s="6">
        <v>8.0588159999999992E-2</v>
      </c>
      <c r="V59" s="6">
        <v>3.7272023999999994E-2</v>
      </c>
      <c r="W59" s="6" t="s">
        <v>415</v>
      </c>
      <c r="X59" s="6" t="s">
        <v>415</v>
      </c>
      <c r="Y59" s="6" t="s">
        <v>415</v>
      </c>
      <c r="Z59" s="6" t="s">
        <v>415</v>
      </c>
      <c r="AA59" s="6" t="s">
        <v>415</v>
      </c>
      <c r="AB59" s="6" t="s">
        <v>415</v>
      </c>
      <c r="AC59" s="6" t="s">
        <v>415</v>
      </c>
      <c r="AD59" s="6" t="s">
        <v>415</v>
      </c>
      <c r="AE59" s="60"/>
      <c r="AF59" s="26"/>
      <c r="AG59" s="26"/>
      <c r="AH59" s="26"/>
      <c r="AI59" s="26"/>
      <c r="AJ59" s="26"/>
      <c r="AK59" s="26">
        <v>100735.2</v>
      </c>
      <c r="AL59" s="49" t="s">
        <v>422</v>
      </c>
    </row>
    <row r="60" spans="1:38" s="2" customFormat="1" ht="26.25" customHeight="1" thickBot="1" x14ac:dyDescent="0.45">
      <c r="A60" s="70" t="s">
        <v>53</v>
      </c>
      <c r="B60" s="78" t="s">
        <v>149</v>
      </c>
      <c r="C60" s="71" t="s">
        <v>150</v>
      </c>
      <c r="D60" s="117"/>
      <c r="E60" s="6" t="s">
        <v>416</v>
      </c>
      <c r="F60" s="6" t="s">
        <v>416</v>
      </c>
      <c r="G60" s="6" t="s">
        <v>416</v>
      </c>
      <c r="H60" s="6" t="s">
        <v>416</v>
      </c>
      <c r="I60" s="6">
        <v>0.11288375</v>
      </c>
      <c r="J60" s="6">
        <v>1.1288375000000002</v>
      </c>
      <c r="K60" s="6">
        <v>2.3028284999999999</v>
      </c>
      <c r="L60" s="6" t="s">
        <v>416</v>
      </c>
      <c r="M60" s="6" t="s">
        <v>416</v>
      </c>
      <c r="N60" s="6" t="s">
        <v>416</v>
      </c>
      <c r="O60" s="6" t="s">
        <v>416</v>
      </c>
      <c r="P60" s="6" t="s">
        <v>416</v>
      </c>
      <c r="Q60" s="6" t="s">
        <v>416</v>
      </c>
      <c r="R60" s="6" t="s">
        <v>416</v>
      </c>
      <c r="S60" s="6" t="s">
        <v>416</v>
      </c>
      <c r="T60" s="6" t="s">
        <v>416</v>
      </c>
      <c r="U60" s="6" t="s">
        <v>416</v>
      </c>
      <c r="V60" s="6" t="s">
        <v>416</v>
      </c>
      <c r="W60" s="6" t="s">
        <v>416</v>
      </c>
      <c r="X60" s="6" t="s">
        <v>416</v>
      </c>
      <c r="Y60" s="6" t="s">
        <v>416</v>
      </c>
      <c r="Z60" s="6" t="s">
        <v>416</v>
      </c>
      <c r="AA60" s="6" t="s">
        <v>416</v>
      </c>
      <c r="AB60" s="6" t="s">
        <v>416</v>
      </c>
      <c r="AC60" s="6" t="s">
        <v>416</v>
      </c>
      <c r="AD60" s="6" t="s">
        <v>416</v>
      </c>
      <c r="AE60" s="60"/>
      <c r="AF60" s="26"/>
      <c r="AG60" s="26"/>
      <c r="AH60" s="26"/>
      <c r="AI60" s="26"/>
      <c r="AJ60" s="26"/>
      <c r="AK60" s="26">
        <v>22.576750000000001</v>
      </c>
      <c r="AL60" s="49" t="s">
        <v>423</v>
      </c>
    </row>
    <row r="61" spans="1:38" s="2" customFormat="1" ht="26.25" customHeight="1" thickBot="1" x14ac:dyDescent="0.45">
      <c r="A61" s="70" t="s">
        <v>53</v>
      </c>
      <c r="B61" s="78" t="s">
        <v>151</v>
      </c>
      <c r="C61" s="71" t="s">
        <v>152</v>
      </c>
      <c r="D61" s="72"/>
      <c r="E61" s="6" t="s">
        <v>416</v>
      </c>
      <c r="F61" s="6" t="s">
        <v>416</v>
      </c>
      <c r="G61" s="6" t="s">
        <v>416</v>
      </c>
      <c r="H61" s="6" t="s">
        <v>416</v>
      </c>
      <c r="I61" s="6">
        <v>1.2887603545549735</v>
      </c>
      <c r="J61" s="6">
        <v>12.887603545549736</v>
      </c>
      <c r="K61" s="6">
        <v>43.139695991623036</v>
      </c>
      <c r="L61" s="6" t="s">
        <v>416</v>
      </c>
      <c r="M61" s="6" t="s">
        <v>416</v>
      </c>
      <c r="N61" s="6" t="s">
        <v>416</v>
      </c>
      <c r="O61" s="6" t="s">
        <v>416</v>
      </c>
      <c r="P61" s="6" t="s">
        <v>416</v>
      </c>
      <c r="Q61" s="6" t="s">
        <v>416</v>
      </c>
      <c r="R61" s="6" t="s">
        <v>416</v>
      </c>
      <c r="S61" s="6" t="s">
        <v>416</v>
      </c>
      <c r="T61" s="6" t="s">
        <v>416</v>
      </c>
      <c r="U61" s="6" t="s">
        <v>416</v>
      </c>
      <c r="V61" s="6" t="s">
        <v>416</v>
      </c>
      <c r="W61" s="6" t="s">
        <v>416</v>
      </c>
      <c r="X61" s="6" t="s">
        <v>416</v>
      </c>
      <c r="Y61" s="6" t="s">
        <v>416</v>
      </c>
      <c r="Z61" s="6" t="s">
        <v>416</v>
      </c>
      <c r="AA61" s="6" t="s">
        <v>416</v>
      </c>
      <c r="AB61" s="6" t="s">
        <v>416</v>
      </c>
      <c r="AC61" s="6" t="s">
        <v>416</v>
      </c>
      <c r="AD61" s="6" t="s">
        <v>416</v>
      </c>
      <c r="AE61" s="60"/>
      <c r="AF61" s="26"/>
      <c r="AG61" s="26"/>
      <c r="AH61" s="26"/>
      <c r="AI61" s="26"/>
      <c r="AJ61" s="26"/>
      <c r="AK61" s="26"/>
      <c r="AL61" s="49" t="s">
        <v>424</v>
      </c>
    </row>
    <row r="62" spans="1:38" s="2" customFormat="1" ht="26.25" customHeight="1" thickBot="1" x14ac:dyDescent="0.45">
      <c r="A62" s="70" t="s">
        <v>53</v>
      </c>
      <c r="B62" s="78" t="s">
        <v>153</v>
      </c>
      <c r="C62" s="71" t="s">
        <v>154</v>
      </c>
      <c r="D62" s="72"/>
      <c r="E62" s="6" t="s">
        <v>413</v>
      </c>
      <c r="F62" s="6" t="s">
        <v>413</v>
      </c>
      <c r="G62" s="6" t="s">
        <v>413</v>
      </c>
      <c r="H62" s="6" t="s">
        <v>413</v>
      </c>
      <c r="I62" s="6" t="s">
        <v>413</v>
      </c>
      <c r="J62" s="6" t="s">
        <v>413</v>
      </c>
      <c r="K62" s="6" t="s">
        <v>413</v>
      </c>
      <c r="L62" s="6" t="s">
        <v>413</v>
      </c>
      <c r="M62" s="6" t="s">
        <v>413</v>
      </c>
      <c r="N62" s="6" t="s">
        <v>413</v>
      </c>
      <c r="O62" s="6" t="s">
        <v>413</v>
      </c>
      <c r="P62" s="6" t="s">
        <v>413</v>
      </c>
      <c r="Q62" s="6" t="s">
        <v>413</v>
      </c>
      <c r="R62" s="6" t="s">
        <v>413</v>
      </c>
      <c r="S62" s="6" t="s">
        <v>413</v>
      </c>
      <c r="T62" s="6" t="s">
        <v>413</v>
      </c>
      <c r="U62" s="6" t="s">
        <v>413</v>
      </c>
      <c r="V62" s="6" t="s">
        <v>413</v>
      </c>
      <c r="W62" s="6" t="s">
        <v>413</v>
      </c>
      <c r="X62" s="6" t="s">
        <v>413</v>
      </c>
      <c r="Y62" s="6" t="s">
        <v>413</v>
      </c>
      <c r="Z62" s="6" t="s">
        <v>413</v>
      </c>
      <c r="AA62" s="6" t="s">
        <v>413</v>
      </c>
      <c r="AB62" s="6" t="s">
        <v>413</v>
      </c>
      <c r="AC62" s="6" t="s">
        <v>413</v>
      </c>
      <c r="AD62" s="6" t="s">
        <v>413</v>
      </c>
      <c r="AE62" s="60"/>
      <c r="AF62" s="26"/>
      <c r="AG62" s="26"/>
      <c r="AH62" s="26"/>
      <c r="AI62" s="26"/>
      <c r="AJ62" s="26"/>
      <c r="AK62" s="26"/>
      <c r="AL62" s="49" t="s">
        <v>425</v>
      </c>
    </row>
    <row r="63" spans="1:38" s="2" customFormat="1" ht="26.25" customHeight="1" thickBot="1" x14ac:dyDescent="0.45">
      <c r="A63" s="70" t="s">
        <v>53</v>
      </c>
      <c r="B63" s="78" t="s">
        <v>155</v>
      </c>
      <c r="C63" s="76" t="s">
        <v>156</v>
      </c>
      <c r="D63" s="79"/>
      <c r="E63" s="6" t="s">
        <v>414</v>
      </c>
      <c r="F63" s="6" t="s">
        <v>414</v>
      </c>
      <c r="G63" s="6" t="s">
        <v>414</v>
      </c>
      <c r="H63" s="6" t="s">
        <v>414</v>
      </c>
      <c r="I63" s="6" t="s">
        <v>414</v>
      </c>
      <c r="J63" s="6" t="s">
        <v>414</v>
      </c>
      <c r="K63" s="6" t="s">
        <v>414</v>
      </c>
      <c r="L63" s="6" t="s">
        <v>414</v>
      </c>
      <c r="M63" s="6" t="s">
        <v>414</v>
      </c>
      <c r="N63" s="6" t="s">
        <v>414</v>
      </c>
      <c r="O63" s="6" t="s">
        <v>414</v>
      </c>
      <c r="P63" s="6" t="s">
        <v>414</v>
      </c>
      <c r="Q63" s="6" t="s">
        <v>414</v>
      </c>
      <c r="R63" s="6" t="s">
        <v>414</v>
      </c>
      <c r="S63" s="6" t="s">
        <v>414</v>
      </c>
      <c r="T63" s="6" t="s">
        <v>414</v>
      </c>
      <c r="U63" s="6" t="s">
        <v>414</v>
      </c>
      <c r="V63" s="6" t="s">
        <v>414</v>
      </c>
      <c r="W63" s="6" t="s">
        <v>414</v>
      </c>
      <c r="X63" s="6" t="s">
        <v>414</v>
      </c>
      <c r="Y63" s="6" t="s">
        <v>414</v>
      </c>
      <c r="Z63" s="6" t="s">
        <v>414</v>
      </c>
      <c r="AA63" s="6" t="s">
        <v>414</v>
      </c>
      <c r="AB63" s="6" t="s">
        <v>414</v>
      </c>
      <c r="AC63" s="6" t="s">
        <v>414</v>
      </c>
      <c r="AD63" s="6" t="s">
        <v>414</v>
      </c>
      <c r="AE63" s="60"/>
      <c r="AF63" s="26"/>
      <c r="AG63" s="26"/>
      <c r="AH63" s="26"/>
      <c r="AI63" s="26"/>
      <c r="AJ63" s="26"/>
      <c r="AK63" s="26"/>
      <c r="AL63" s="49" t="s">
        <v>419</v>
      </c>
    </row>
    <row r="64" spans="1:38" s="2" customFormat="1" ht="26.25" customHeight="1" thickBot="1" x14ac:dyDescent="0.45">
      <c r="A64" s="70" t="s">
        <v>53</v>
      </c>
      <c r="B64" s="78" t="s">
        <v>157</v>
      </c>
      <c r="C64" s="71" t="s">
        <v>158</v>
      </c>
      <c r="D64" s="72"/>
      <c r="E64" s="6">
        <v>0.115785</v>
      </c>
      <c r="F64" s="6">
        <v>1.042065E-2</v>
      </c>
      <c r="G64" s="6" t="s">
        <v>416</v>
      </c>
      <c r="H64" s="6">
        <v>5.7892500000000001E-3</v>
      </c>
      <c r="I64" s="6" t="s">
        <v>416</v>
      </c>
      <c r="J64" s="6" t="s">
        <v>416</v>
      </c>
      <c r="K64" s="6" t="s">
        <v>416</v>
      </c>
      <c r="L64" s="6" t="s">
        <v>416</v>
      </c>
      <c r="M64" s="6">
        <v>6.9471000000000008E-4</v>
      </c>
      <c r="N64" s="6" t="s">
        <v>416</v>
      </c>
      <c r="O64" s="6" t="s">
        <v>416</v>
      </c>
      <c r="P64" s="6" t="s">
        <v>416</v>
      </c>
      <c r="Q64" s="6" t="s">
        <v>416</v>
      </c>
      <c r="R64" s="6" t="s">
        <v>416</v>
      </c>
      <c r="S64" s="6" t="s">
        <v>416</v>
      </c>
      <c r="T64" s="6" t="s">
        <v>416</v>
      </c>
      <c r="U64" s="6" t="s">
        <v>416</v>
      </c>
      <c r="V64" s="6" t="s">
        <v>416</v>
      </c>
      <c r="W64" s="6" t="s">
        <v>416</v>
      </c>
      <c r="X64" s="6" t="s">
        <v>416</v>
      </c>
      <c r="Y64" s="6" t="s">
        <v>416</v>
      </c>
      <c r="Z64" s="6" t="s">
        <v>416</v>
      </c>
      <c r="AA64" s="6" t="s">
        <v>416</v>
      </c>
      <c r="AB64" s="6" t="s">
        <v>416</v>
      </c>
      <c r="AC64" s="6" t="s">
        <v>416</v>
      </c>
      <c r="AD64" s="6" t="s">
        <v>416</v>
      </c>
      <c r="AE64" s="60"/>
      <c r="AF64" s="26"/>
      <c r="AG64" s="26"/>
      <c r="AH64" s="26"/>
      <c r="AI64" s="26"/>
      <c r="AJ64" s="26"/>
      <c r="AK64" s="26">
        <v>115.785</v>
      </c>
      <c r="AL64" s="49" t="s">
        <v>159</v>
      </c>
    </row>
    <row r="65" spans="1:38" s="2" customFormat="1" ht="26.25" customHeight="1" thickBot="1" x14ac:dyDescent="0.45">
      <c r="A65" s="70" t="s">
        <v>53</v>
      </c>
      <c r="B65" s="74" t="s">
        <v>160</v>
      </c>
      <c r="C65" s="71" t="s">
        <v>161</v>
      </c>
      <c r="D65" s="72"/>
      <c r="E65" s="6">
        <v>0.129</v>
      </c>
      <c r="F65" s="6" t="s">
        <v>416</v>
      </c>
      <c r="G65" s="6" t="s">
        <v>416</v>
      </c>
      <c r="H65" s="6" t="s">
        <v>416</v>
      </c>
      <c r="I65" s="6" t="s">
        <v>416</v>
      </c>
      <c r="J65" s="6" t="s">
        <v>416</v>
      </c>
      <c r="K65" s="6" t="s">
        <v>416</v>
      </c>
      <c r="L65" s="6" t="s">
        <v>416</v>
      </c>
      <c r="M65" s="6" t="s">
        <v>416</v>
      </c>
      <c r="N65" s="6" t="s">
        <v>416</v>
      </c>
      <c r="O65" s="6" t="s">
        <v>416</v>
      </c>
      <c r="P65" s="6" t="s">
        <v>416</v>
      </c>
      <c r="Q65" s="6" t="s">
        <v>416</v>
      </c>
      <c r="R65" s="6" t="s">
        <v>416</v>
      </c>
      <c r="S65" s="6" t="s">
        <v>416</v>
      </c>
      <c r="T65" s="6" t="s">
        <v>416</v>
      </c>
      <c r="U65" s="6" t="s">
        <v>416</v>
      </c>
      <c r="V65" s="6" t="s">
        <v>416</v>
      </c>
      <c r="W65" s="6" t="s">
        <v>416</v>
      </c>
      <c r="X65" s="6" t="s">
        <v>416</v>
      </c>
      <c r="Y65" s="6" t="s">
        <v>416</v>
      </c>
      <c r="Z65" s="6" t="s">
        <v>416</v>
      </c>
      <c r="AA65" s="6" t="s">
        <v>416</v>
      </c>
      <c r="AB65" s="6" t="s">
        <v>416</v>
      </c>
      <c r="AC65" s="6" t="s">
        <v>416</v>
      </c>
      <c r="AD65" s="6" t="s">
        <v>416</v>
      </c>
      <c r="AE65" s="60"/>
      <c r="AF65" s="26"/>
      <c r="AG65" s="26"/>
      <c r="AH65" s="26"/>
      <c r="AI65" s="26"/>
      <c r="AJ65" s="26"/>
      <c r="AK65" s="26">
        <v>189.01300000000001</v>
      </c>
      <c r="AL65" s="49" t="s">
        <v>162</v>
      </c>
    </row>
    <row r="66" spans="1:38" s="2" customFormat="1" ht="26.25" customHeight="1" thickBot="1" x14ac:dyDescent="0.45">
      <c r="A66" s="70" t="s">
        <v>53</v>
      </c>
      <c r="B66" s="74" t="s">
        <v>163</v>
      </c>
      <c r="C66" s="71" t="s">
        <v>164</v>
      </c>
      <c r="D66" s="72"/>
      <c r="E66" s="6" t="s">
        <v>414</v>
      </c>
      <c r="F66" s="6" t="s">
        <v>414</v>
      </c>
      <c r="G66" s="6" t="s">
        <v>414</v>
      </c>
      <c r="H66" s="6" t="s">
        <v>414</v>
      </c>
      <c r="I66" s="6" t="s">
        <v>414</v>
      </c>
      <c r="J66" s="6" t="s">
        <v>414</v>
      </c>
      <c r="K66" s="6" t="s">
        <v>414</v>
      </c>
      <c r="L66" s="6" t="s">
        <v>414</v>
      </c>
      <c r="M66" s="6" t="s">
        <v>414</v>
      </c>
      <c r="N66" s="6" t="s">
        <v>414</v>
      </c>
      <c r="O66" s="6" t="s">
        <v>414</v>
      </c>
      <c r="P66" s="6" t="s">
        <v>414</v>
      </c>
      <c r="Q66" s="6" t="s">
        <v>414</v>
      </c>
      <c r="R66" s="6" t="s">
        <v>414</v>
      </c>
      <c r="S66" s="6" t="s">
        <v>414</v>
      </c>
      <c r="T66" s="6" t="s">
        <v>414</v>
      </c>
      <c r="U66" s="6" t="s">
        <v>414</v>
      </c>
      <c r="V66" s="6" t="s">
        <v>414</v>
      </c>
      <c r="W66" s="6" t="s">
        <v>414</v>
      </c>
      <c r="X66" s="6" t="s">
        <v>414</v>
      </c>
      <c r="Y66" s="6" t="s">
        <v>414</v>
      </c>
      <c r="Z66" s="6" t="s">
        <v>414</v>
      </c>
      <c r="AA66" s="6" t="s">
        <v>414</v>
      </c>
      <c r="AB66" s="6" t="s">
        <v>414</v>
      </c>
      <c r="AC66" s="6" t="s">
        <v>414</v>
      </c>
      <c r="AD66" s="6" t="s">
        <v>414</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414</v>
      </c>
      <c r="F67" s="6" t="s">
        <v>414</v>
      </c>
      <c r="G67" s="6" t="s">
        <v>414</v>
      </c>
      <c r="H67" s="6" t="s">
        <v>414</v>
      </c>
      <c r="I67" s="6" t="s">
        <v>414</v>
      </c>
      <c r="J67" s="6" t="s">
        <v>414</v>
      </c>
      <c r="K67" s="6" t="s">
        <v>414</v>
      </c>
      <c r="L67" s="6" t="s">
        <v>414</v>
      </c>
      <c r="M67" s="6" t="s">
        <v>414</v>
      </c>
      <c r="N67" s="6" t="s">
        <v>414</v>
      </c>
      <c r="O67" s="6" t="s">
        <v>414</v>
      </c>
      <c r="P67" s="6" t="s">
        <v>414</v>
      </c>
      <c r="Q67" s="6" t="s">
        <v>414</v>
      </c>
      <c r="R67" s="6" t="s">
        <v>414</v>
      </c>
      <c r="S67" s="6" t="s">
        <v>414</v>
      </c>
      <c r="T67" s="6" t="s">
        <v>414</v>
      </c>
      <c r="U67" s="6" t="s">
        <v>414</v>
      </c>
      <c r="V67" s="6" t="s">
        <v>414</v>
      </c>
      <c r="W67" s="6" t="s">
        <v>414</v>
      </c>
      <c r="X67" s="6" t="s">
        <v>414</v>
      </c>
      <c r="Y67" s="6" t="s">
        <v>414</v>
      </c>
      <c r="Z67" s="6" t="s">
        <v>414</v>
      </c>
      <c r="AA67" s="6" t="s">
        <v>414</v>
      </c>
      <c r="AB67" s="6" t="s">
        <v>414</v>
      </c>
      <c r="AC67" s="6" t="s">
        <v>414</v>
      </c>
      <c r="AD67" s="6" t="s">
        <v>414</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414</v>
      </c>
      <c r="F68" s="6" t="s">
        <v>414</v>
      </c>
      <c r="G68" s="6" t="s">
        <v>414</v>
      </c>
      <c r="H68" s="6" t="s">
        <v>414</v>
      </c>
      <c r="I68" s="6" t="s">
        <v>414</v>
      </c>
      <c r="J68" s="6" t="s">
        <v>414</v>
      </c>
      <c r="K68" s="6" t="s">
        <v>414</v>
      </c>
      <c r="L68" s="6" t="s">
        <v>414</v>
      </c>
      <c r="M68" s="6" t="s">
        <v>414</v>
      </c>
      <c r="N68" s="6" t="s">
        <v>414</v>
      </c>
      <c r="O68" s="6" t="s">
        <v>414</v>
      </c>
      <c r="P68" s="6" t="s">
        <v>414</v>
      </c>
      <c r="Q68" s="6" t="s">
        <v>414</v>
      </c>
      <c r="R68" s="6" t="s">
        <v>414</v>
      </c>
      <c r="S68" s="6" t="s">
        <v>414</v>
      </c>
      <c r="T68" s="6" t="s">
        <v>414</v>
      </c>
      <c r="U68" s="6" t="s">
        <v>414</v>
      </c>
      <c r="V68" s="6" t="s">
        <v>414</v>
      </c>
      <c r="W68" s="6" t="s">
        <v>414</v>
      </c>
      <c r="X68" s="6" t="s">
        <v>414</v>
      </c>
      <c r="Y68" s="6" t="s">
        <v>414</v>
      </c>
      <c r="Z68" s="6" t="s">
        <v>414</v>
      </c>
      <c r="AA68" s="6" t="s">
        <v>414</v>
      </c>
      <c r="AB68" s="6" t="s">
        <v>414</v>
      </c>
      <c r="AC68" s="6" t="s">
        <v>414</v>
      </c>
      <c r="AD68" s="6" t="s">
        <v>414</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414</v>
      </c>
      <c r="F69" s="6" t="s">
        <v>414</v>
      </c>
      <c r="G69" s="6" t="s">
        <v>414</v>
      </c>
      <c r="H69" s="6" t="s">
        <v>414</v>
      </c>
      <c r="I69" s="6" t="s">
        <v>414</v>
      </c>
      <c r="J69" s="6" t="s">
        <v>414</v>
      </c>
      <c r="K69" s="6" t="s">
        <v>414</v>
      </c>
      <c r="L69" s="6" t="s">
        <v>414</v>
      </c>
      <c r="M69" s="6" t="s">
        <v>414</v>
      </c>
      <c r="N69" s="6" t="s">
        <v>414</v>
      </c>
      <c r="O69" s="6" t="s">
        <v>414</v>
      </c>
      <c r="P69" s="6" t="s">
        <v>414</v>
      </c>
      <c r="Q69" s="6" t="s">
        <v>414</v>
      </c>
      <c r="R69" s="6" t="s">
        <v>414</v>
      </c>
      <c r="S69" s="6" t="s">
        <v>414</v>
      </c>
      <c r="T69" s="6" t="s">
        <v>414</v>
      </c>
      <c r="U69" s="6" t="s">
        <v>414</v>
      </c>
      <c r="V69" s="6" t="s">
        <v>414</v>
      </c>
      <c r="W69" s="6" t="s">
        <v>414</v>
      </c>
      <c r="X69" s="6" t="s">
        <v>414</v>
      </c>
      <c r="Y69" s="6" t="s">
        <v>414</v>
      </c>
      <c r="Z69" s="6" t="s">
        <v>414</v>
      </c>
      <c r="AA69" s="6" t="s">
        <v>414</v>
      </c>
      <c r="AB69" s="6" t="s">
        <v>414</v>
      </c>
      <c r="AC69" s="6" t="s">
        <v>414</v>
      </c>
      <c r="AD69" s="6" t="s">
        <v>414</v>
      </c>
      <c r="AE69" s="60"/>
      <c r="AF69" s="26"/>
      <c r="AG69" s="26"/>
      <c r="AH69" s="26"/>
      <c r="AI69" s="26"/>
      <c r="AJ69" s="26"/>
      <c r="AK69" s="26"/>
      <c r="AL69" s="49" t="s">
        <v>174</v>
      </c>
    </row>
    <row r="70" spans="1:38" s="2" customFormat="1" ht="26.25" customHeight="1" thickBot="1" x14ac:dyDescent="0.45">
      <c r="A70" s="70" t="s">
        <v>53</v>
      </c>
      <c r="B70" s="70" t="s">
        <v>175</v>
      </c>
      <c r="C70" s="71" t="s">
        <v>381</v>
      </c>
      <c r="D70" s="77"/>
      <c r="E70" s="6" t="s">
        <v>416</v>
      </c>
      <c r="F70" s="6" t="s">
        <v>414</v>
      </c>
      <c r="G70" s="6">
        <v>0.16700000000000001</v>
      </c>
      <c r="H70" s="6">
        <v>1.9</v>
      </c>
      <c r="I70" s="6">
        <v>0.10567911870000064</v>
      </c>
      <c r="J70" s="6">
        <v>0.14090549160000085</v>
      </c>
      <c r="K70" s="6">
        <v>0.17613186450000107</v>
      </c>
      <c r="L70" s="6" t="s">
        <v>416</v>
      </c>
      <c r="M70" s="6" t="s">
        <v>416</v>
      </c>
      <c r="N70" s="6" t="s">
        <v>416</v>
      </c>
      <c r="O70" s="6" t="s">
        <v>416</v>
      </c>
      <c r="P70" s="6" t="s">
        <v>441</v>
      </c>
      <c r="Q70" s="6" t="s">
        <v>416</v>
      </c>
      <c r="R70" s="6" t="s">
        <v>416</v>
      </c>
      <c r="S70" s="6" t="s">
        <v>416</v>
      </c>
      <c r="T70" s="6" t="s">
        <v>416</v>
      </c>
      <c r="U70" s="6" t="s">
        <v>416</v>
      </c>
      <c r="V70" s="6" t="s">
        <v>416</v>
      </c>
      <c r="W70" s="6" t="s">
        <v>416</v>
      </c>
      <c r="X70" s="6" t="s">
        <v>416</v>
      </c>
      <c r="Y70" s="6" t="s">
        <v>416</v>
      </c>
      <c r="Z70" s="6" t="s">
        <v>416</v>
      </c>
      <c r="AA70" s="6" t="s">
        <v>416</v>
      </c>
      <c r="AB70" s="6" t="s">
        <v>416</v>
      </c>
      <c r="AC70" s="6" t="s">
        <v>416</v>
      </c>
      <c r="AD70" s="6" t="s">
        <v>416</v>
      </c>
      <c r="AE70" s="60"/>
      <c r="AF70" s="26"/>
      <c r="AG70" s="26"/>
      <c r="AH70" s="26"/>
      <c r="AI70" s="26"/>
      <c r="AJ70" s="26"/>
      <c r="AK70" s="26">
        <v>169.01833231026652</v>
      </c>
      <c r="AL70" s="49" t="s">
        <v>426</v>
      </c>
    </row>
    <row r="71" spans="1:38" s="2" customFormat="1" ht="26.25" customHeight="1" thickBot="1" x14ac:dyDescent="0.45">
      <c r="A71" s="70" t="s">
        <v>53</v>
      </c>
      <c r="B71" s="70" t="s">
        <v>176</v>
      </c>
      <c r="C71" s="71" t="s">
        <v>177</v>
      </c>
      <c r="D71" s="77"/>
      <c r="E71" s="6" t="s">
        <v>414</v>
      </c>
      <c r="F71" s="6" t="s">
        <v>414</v>
      </c>
      <c r="G71" s="6" t="s">
        <v>414</v>
      </c>
      <c r="H71" s="6" t="s">
        <v>414</v>
      </c>
      <c r="I71" s="6" t="s">
        <v>414</v>
      </c>
      <c r="J71" s="6" t="s">
        <v>414</v>
      </c>
      <c r="K71" s="6" t="s">
        <v>414</v>
      </c>
      <c r="L71" s="6" t="s">
        <v>414</v>
      </c>
      <c r="M71" s="6" t="s">
        <v>414</v>
      </c>
      <c r="N71" s="6" t="s">
        <v>414</v>
      </c>
      <c r="O71" s="6" t="s">
        <v>414</v>
      </c>
      <c r="P71" s="6" t="s">
        <v>414</v>
      </c>
      <c r="Q71" s="6" t="s">
        <v>414</v>
      </c>
      <c r="R71" s="6" t="s">
        <v>414</v>
      </c>
      <c r="S71" s="6" t="s">
        <v>414</v>
      </c>
      <c r="T71" s="6" t="s">
        <v>414</v>
      </c>
      <c r="U71" s="6" t="s">
        <v>414</v>
      </c>
      <c r="V71" s="6" t="s">
        <v>414</v>
      </c>
      <c r="W71" s="6" t="s">
        <v>414</v>
      </c>
      <c r="X71" s="6" t="s">
        <v>414</v>
      </c>
      <c r="Y71" s="6" t="s">
        <v>414</v>
      </c>
      <c r="Z71" s="6" t="s">
        <v>414</v>
      </c>
      <c r="AA71" s="6" t="s">
        <v>414</v>
      </c>
      <c r="AB71" s="6" t="s">
        <v>414</v>
      </c>
      <c r="AC71" s="6" t="s">
        <v>414</v>
      </c>
      <c r="AD71" s="6" t="s">
        <v>414</v>
      </c>
      <c r="AE71" s="60"/>
      <c r="AF71" s="26"/>
      <c r="AG71" s="26"/>
      <c r="AH71" s="26"/>
      <c r="AI71" s="26"/>
      <c r="AJ71" s="26"/>
      <c r="AK71" s="26"/>
      <c r="AL71" s="49" t="s">
        <v>419</v>
      </c>
    </row>
    <row r="72" spans="1:38" s="2" customFormat="1" ht="26.25" customHeight="1" thickBot="1" x14ac:dyDescent="0.45">
      <c r="A72" s="70" t="s">
        <v>53</v>
      </c>
      <c r="B72" s="70" t="s">
        <v>178</v>
      </c>
      <c r="C72" s="71" t="s">
        <v>179</v>
      </c>
      <c r="D72" s="72"/>
      <c r="E72" s="6">
        <v>0.17204832840000001</v>
      </c>
      <c r="F72" s="6">
        <v>6.0878639279999994E-2</v>
      </c>
      <c r="G72" s="6">
        <v>7.9406920799999989E-2</v>
      </c>
      <c r="H72" s="6" t="s">
        <v>413</v>
      </c>
      <c r="I72" s="6">
        <v>2.779242228E-2</v>
      </c>
      <c r="J72" s="6">
        <v>3.1762768320000002E-2</v>
      </c>
      <c r="K72" s="6">
        <v>3.9703460399999994E-2</v>
      </c>
      <c r="L72" s="6">
        <v>1.0005272020799999E-4</v>
      </c>
      <c r="M72" s="6">
        <v>2.2498627560000002</v>
      </c>
      <c r="N72" s="6">
        <v>2.3822076239999997E-2</v>
      </c>
      <c r="O72" s="6">
        <v>1.9851730200000002E-3</v>
      </c>
      <c r="P72" s="6">
        <v>3.1762768320000002E-2</v>
      </c>
      <c r="Q72" s="6">
        <v>1.3234486800000001E-4</v>
      </c>
      <c r="R72" s="6">
        <v>1.720483284E-3</v>
      </c>
      <c r="S72" s="6">
        <v>2.6468973599999997E-2</v>
      </c>
      <c r="T72" s="6">
        <v>6.6172433999999994E-3</v>
      </c>
      <c r="U72" s="6" t="s">
        <v>413</v>
      </c>
      <c r="V72" s="6">
        <v>3.5733114359999998E-2</v>
      </c>
      <c r="W72" s="6">
        <v>3.9703460400000004</v>
      </c>
      <c r="X72" s="6" t="s">
        <v>413</v>
      </c>
      <c r="Y72" s="6" t="s">
        <v>413</v>
      </c>
      <c r="Z72" s="6" t="s">
        <v>413</v>
      </c>
      <c r="AA72" s="6" t="s">
        <v>413</v>
      </c>
      <c r="AB72" s="6">
        <v>0.63525536639999991</v>
      </c>
      <c r="AC72" s="6" t="s">
        <v>413</v>
      </c>
      <c r="AD72" s="6">
        <v>3.3086216999999998</v>
      </c>
      <c r="AE72" s="60"/>
      <c r="AF72" s="26"/>
      <c r="AG72" s="26"/>
      <c r="AH72" s="26"/>
      <c r="AI72" s="26"/>
      <c r="AJ72" s="26"/>
      <c r="AK72" s="26">
        <v>1323.44868</v>
      </c>
      <c r="AL72" s="49" t="s">
        <v>180</v>
      </c>
    </row>
    <row r="73" spans="1:38" s="2" customFormat="1" ht="26.25" customHeight="1" thickBot="1" x14ac:dyDescent="0.45">
      <c r="A73" s="70" t="s">
        <v>53</v>
      </c>
      <c r="B73" s="70" t="s">
        <v>181</v>
      </c>
      <c r="C73" s="71" t="s">
        <v>182</v>
      </c>
      <c r="D73" s="72"/>
      <c r="E73" s="6">
        <v>7.9362178320811674E-2</v>
      </c>
      <c r="F73" s="6" t="s">
        <v>413</v>
      </c>
      <c r="G73" s="6">
        <v>0.31920243776546192</v>
      </c>
      <c r="H73" s="6" t="s">
        <v>413</v>
      </c>
      <c r="I73" s="6">
        <v>5.3594021489886359E-2</v>
      </c>
      <c r="J73" s="6">
        <v>7.5924863777339008E-2</v>
      </c>
      <c r="K73" s="6">
        <v>8.9323369149810594E-2</v>
      </c>
      <c r="L73" s="6">
        <v>5.3594021489886366E-3</v>
      </c>
      <c r="M73" s="6" t="s">
        <v>413</v>
      </c>
      <c r="N73" s="6" t="s">
        <v>413</v>
      </c>
      <c r="O73" s="6" t="s">
        <v>413</v>
      </c>
      <c r="P73" s="6" t="s">
        <v>413</v>
      </c>
      <c r="Q73" s="6" t="s">
        <v>413</v>
      </c>
      <c r="R73" s="6">
        <v>0.81092524662707632</v>
      </c>
      <c r="S73" s="6" t="s">
        <v>413</v>
      </c>
      <c r="T73" s="6">
        <v>2.3294225221738567</v>
      </c>
      <c r="U73" s="6" t="s">
        <v>413</v>
      </c>
      <c r="V73" s="6" t="s">
        <v>413</v>
      </c>
      <c r="W73" s="6" t="s">
        <v>413</v>
      </c>
      <c r="X73" s="6" t="s">
        <v>413</v>
      </c>
      <c r="Y73" s="6" t="s">
        <v>413</v>
      </c>
      <c r="Z73" s="6" t="s">
        <v>413</v>
      </c>
      <c r="AA73" s="6" t="s">
        <v>413</v>
      </c>
      <c r="AB73" s="6" t="s">
        <v>413</v>
      </c>
      <c r="AC73" s="6" t="s">
        <v>413</v>
      </c>
      <c r="AD73" s="6" t="s">
        <v>413</v>
      </c>
      <c r="AE73" s="60"/>
      <c r="AF73" s="26"/>
      <c r="AG73" s="26"/>
      <c r="AH73" s="26"/>
      <c r="AI73" s="26"/>
      <c r="AJ73" s="26"/>
      <c r="AK73" s="26" t="s">
        <v>427</v>
      </c>
      <c r="AL73" s="49" t="s">
        <v>183</v>
      </c>
    </row>
    <row r="74" spans="1:38" s="2" customFormat="1" ht="26.25" customHeight="1" thickBot="1" x14ac:dyDescent="0.45">
      <c r="A74" s="70" t="s">
        <v>53</v>
      </c>
      <c r="B74" s="70" t="s">
        <v>184</v>
      </c>
      <c r="C74" s="71" t="s">
        <v>185</v>
      </c>
      <c r="D74" s="72"/>
      <c r="E74" s="6">
        <v>0.18903600000000001</v>
      </c>
      <c r="F74" s="6" t="s">
        <v>413</v>
      </c>
      <c r="G74" s="6">
        <v>0.85066200000000003</v>
      </c>
      <c r="H74" s="6" t="s">
        <v>413</v>
      </c>
      <c r="I74" s="6">
        <v>0.1134216</v>
      </c>
      <c r="J74" s="6">
        <v>0.13232519999999998</v>
      </c>
      <c r="K74" s="6">
        <v>0.17013240000000002</v>
      </c>
      <c r="L74" s="6">
        <v>2.6086968E-3</v>
      </c>
      <c r="M74" s="6">
        <v>27.410219999999999</v>
      </c>
      <c r="N74" s="6" t="s">
        <v>413</v>
      </c>
      <c r="O74" s="6" t="s">
        <v>413</v>
      </c>
      <c r="P74" s="6" t="s">
        <v>413</v>
      </c>
      <c r="Q74" s="6" t="s">
        <v>413</v>
      </c>
      <c r="R74" s="6" t="s">
        <v>413</v>
      </c>
      <c r="S74" s="6" t="s">
        <v>413</v>
      </c>
      <c r="T74" s="6" t="s">
        <v>413</v>
      </c>
      <c r="U74" s="6" t="s">
        <v>413</v>
      </c>
      <c r="V74" s="6" t="s">
        <v>413</v>
      </c>
      <c r="W74" s="6" t="s">
        <v>413</v>
      </c>
      <c r="X74" s="6">
        <v>1.7013239999999998</v>
      </c>
      <c r="Y74" s="6">
        <v>1.7013239999999998</v>
      </c>
      <c r="Z74" s="6">
        <v>1.7013239999999998</v>
      </c>
      <c r="AA74" s="6">
        <v>0.2079396</v>
      </c>
      <c r="AB74" s="6">
        <v>5.3119116000000002</v>
      </c>
      <c r="AC74" s="6" t="s">
        <v>413</v>
      </c>
      <c r="AD74" s="6" t="s">
        <v>413</v>
      </c>
      <c r="AE74" s="60"/>
      <c r="AF74" s="26"/>
      <c r="AG74" s="26"/>
      <c r="AH74" s="26"/>
      <c r="AI74" s="26"/>
      <c r="AJ74" s="26"/>
      <c r="AK74" s="26" t="s">
        <v>427</v>
      </c>
      <c r="AL74" s="49" t="s">
        <v>186</v>
      </c>
    </row>
    <row r="75" spans="1:38" s="2" customFormat="1" ht="26.25" customHeight="1" thickBot="1" x14ac:dyDescent="0.45">
      <c r="A75" s="70" t="s">
        <v>53</v>
      </c>
      <c r="B75" s="70" t="s">
        <v>187</v>
      </c>
      <c r="C75" s="71" t="s">
        <v>188</v>
      </c>
      <c r="D75" s="77"/>
      <c r="E75" s="6" t="s">
        <v>414</v>
      </c>
      <c r="F75" s="6" t="s">
        <v>414</v>
      </c>
      <c r="G75" s="6" t="s">
        <v>414</v>
      </c>
      <c r="H75" s="6" t="s">
        <v>414</v>
      </c>
      <c r="I75" s="6" t="s">
        <v>414</v>
      </c>
      <c r="J75" s="6" t="s">
        <v>414</v>
      </c>
      <c r="K75" s="6" t="s">
        <v>414</v>
      </c>
      <c r="L75" s="6" t="s">
        <v>414</v>
      </c>
      <c r="M75" s="6" t="s">
        <v>414</v>
      </c>
      <c r="N75" s="6" t="s">
        <v>414</v>
      </c>
      <c r="O75" s="6" t="s">
        <v>414</v>
      </c>
      <c r="P75" s="6" t="s">
        <v>414</v>
      </c>
      <c r="Q75" s="6" t="s">
        <v>414</v>
      </c>
      <c r="R75" s="6" t="s">
        <v>414</v>
      </c>
      <c r="S75" s="6" t="s">
        <v>414</v>
      </c>
      <c r="T75" s="6" t="s">
        <v>414</v>
      </c>
      <c r="U75" s="6" t="s">
        <v>414</v>
      </c>
      <c r="V75" s="6" t="s">
        <v>414</v>
      </c>
      <c r="W75" s="6" t="s">
        <v>414</v>
      </c>
      <c r="X75" s="6" t="s">
        <v>414</v>
      </c>
      <c r="Y75" s="6" t="s">
        <v>414</v>
      </c>
      <c r="Z75" s="6" t="s">
        <v>414</v>
      </c>
      <c r="AA75" s="6" t="s">
        <v>414</v>
      </c>
      <c r="AB75" s="6" t="s">
        <v>414</v>
      </c>
      <c r="AC75" s="6" t="s">
        <v>414</v>
      </c>
      <c r="AD75" s="6" t="s">
        <v>414</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413</v>
      </c>
      <c r="F76" s="6" t="s">
        <v>413</v>
      </c>
      <c r="G76" s="6">
        <v>7.5796000000000002E-2</v>
      </c>
      <c r="H76" s="6" t="s">
        <v>413</v>
      </c>
      <c r="I76" s="6">
        <v>1.212736E-4</v>
      </c>
      <c r="J76" s="6">
        <v>2.4254720000000001E-4</v>
      </c>
      <c r="K76" s="6">
        <v>3.0318400000000002E-4</v>
      </c>
      <c r="L76" s="6" t="s">
        <v>413</v>
      </c>
      <c r="M76" s="6" t="s">
        <v>413</v>
      </c>
      <c r="N76" s="6">
        <v>1.6675120000000002E-2</v>
      </c>
      <c r="O76" s="6">
        <v>7.5796000000000012E-4</v>
      </c>
      <c r="P76" s="6" t="s">
        <v>413</v>
      </c>
      <c r="Q76" s="6">
        <v>4.5477600000000005E-3</v>
      </c>
      <c r="R76" s="6" t="s">
        <v>413</v>
      </c>
      <c r="S76" s="6" t="s">
        <v>413</v>
      </c>
      <c r="T76" s="6" t="s">
        <v>413</v>
      </c>
      <c r="U76" s="6" t="s">
        <v>413</v>
      </c>
      <c r="V76" s="6">
        <v>7.5796000000000012E-4</v>
      </c>
      <c r="W76" s="6">
        <v>4.8509440000000001E-2</v>
      </c>
      <c r="X76" s="6" t="s">
        <v>413</v>
      </c>
      <c r="Y76" s="6" t="s">
        <v>413</v>
      </c>
      <c r="Z76" s="6" t="s">
        <v>413</v>
      </c>
      <c r="AA76" s="6" t="s">
        <v>413</v>
      </c>
      <c r="AB76" s="6" t="s">
        <v>413</v>
      </c>
      <c r="AC76" s="6" t="s">
        <v>413</v>
      </c>
      <c r="AD76" s="6">
        <v>39.413920000000005</v>
      </c>
      <c r="AE76" s="60"/>
      <c r="AF76" s="26"/>
      <c r="AG76" s="26"/>
      <c r="AH76" s="26"/>
      <c r="AI76" s="26"/>
      <c r="AJ76" s="26"/>
      <c r="AK76" s="26">
        <v>15.1592</v>
      </c>
      <c r="AL76" s="49" t="s">
        <v>192</v>
      </c>
    </row>
    <row r="77" spans="1:38" s="2" customFormat="1" ht="26.25" customHeight="1" thickBot="1" x14ac:dyDescent="0.45">
      <c r="A77" s="70" t="s">
        <v>53</v>
      </c>
      <c r="B77" s="70" t="s">
        <v>193</v>
      </c>
      <c r="C77" s="71" t="s">
        <v>194</v>
      </c>
      <c r="D77" s="72"/>
      <c r="E77" s="6" t="s">
        <v>414</v>
      </c>
      <c r="F77" s="6" t="s">
        <v>414</v>
      </c>
      <c r="G77" s="6" t="s">
        <v>414</v>
      </c>
      <c r="H77" s="6" t="s">
        <v>414</v>
      </c>
      <c r="I77" s="6" t="s">
        <v>414</v>
      </c>
      <c r="J77" s="6" t="s">
        <v>414</v>
      </c>
      <c r="K77" s="6" t="s">
        <v>414</v>
      </c>
      <c r="L77" s="6" t="s">
        <v>414</v>
      </c>
      <c r="M77" s="6" t="s">
        <v>414</v>
      </c>
      <c r="N77" s="6" t="s">
        <v>414</v>
      </c>
      <c r="O77" s="6" t="s">
        <v>414</v>
      </c>
      <c r="P77" s="6" t="s">
        <v>414</v>
      </c>
      <c r="Q77" s="6" t="s">
        <v>414</v>
      </c>
      <c r="R77" s="6" t="s">
        <v>414</v>
      </c>
      <c r="S77" s="6" t="s">
        <v>414</v>
      </c>
      <c r="T77" s="6" t="s">
        <v>414</v>
      </c>
      <c r="U77" s="6" t="s">
        <v>414</v>
      </c>
      <c r="V77" s="6" t="s">
        <v>414</v>
      </c>
      <c r="W77" s="6" t="s">
        <v>414</v>
      </c>
      <c r="X77" s="6" t="s">
        <v>414</v>
      </c>
      <c r="Y77" s="6" t="s">
        <v>414</v>
      </c>
      <c r="Z77" s="6" t="s">
        <v>414</v>
      </c>
      <c r="AA77" s="6" t="s">
        <v>414</v>
      </c>
      <c r="AB77" s="6" t="s">
        <v>414</v>
      </c>
      <c r="AC77" s="6" t="s">
        <v>414</v>
      </c>
      <c r="AD77" s="6" t="s">
        <v>414</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414</v>
      </c>
      <c r="F78" s="6" t="s">
        <v>414</v>
      </c>
      <c r="G78" s="6" t="s">
        <v>414</v>
      </c>
      <c r="H78" s="6" t="s">
        <v>414</v>
      </c>
      <c r="I78" s="6" t="s">
        <v>414</v>
      </c>
      <c r="J78" s="6" t="s">
        <v>414</v>
      </c>
      <c r="K78" s="6" t="s">
        <v>414</v>
      </c>
      <c r="L78" s="6" t="s">
        <v>414</v>
      </c>
      <c r="M78" s="6" t="s">
        <v>414</v>
      </c>
      <c r="N78" s="6" t="s">
        <v>414</v>
      </c>
      <c r="O78" s="6" t="s">
        <v>414</v>
      </c>
      <c r="P78" s="6" t="s">
        <v>414</v>
      </c>
      <c r="Q78" s="6" t="s">
        <v>414</v>
      </c>
      <c r="R78" s="6" t="s">
        <v>414</v>
      </c>
      <c r="S78" s="6" t="s">
        <v>414</v>
      </c>
      <c r="T78" s="6" t="s">
        <v>414</v>
      </c>
      <c r="U78" s="6" t="s">
        <v>414</v>
      </c>
      <c r="V78" s="6" t="s">
        <v>414</v>
      </c>
      <c r="W78" s="6" t="s">
        <v>414</v>
      </c>
      <c r="X78" s="6" t="s">
        <v>414</v>
      </c>
      <c r="Y78" s="6" t="s">
        <v>414</v>
      </c>
      <c r="Z78" s="6" t="s">
        <v>414</v>
      </c>
      <c r="AA78" s="6" t="s">
        <v>414</v>
      </c>
      <c r="AB78" s="6" t="s">
        <v>414</v>
      </c>
      <c r="AC78" s="6" t="s">
        <v>414</v>
      </c>
      <c r="AD78" s="6" t="s">
        <v>414</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414</v>
      </c>
      <c r="F79" s="6" t="s">
        <v>414</v>
      </c>
      <c r="G79" s="6" t="s">
        <v>414</v>
      </c>
      <c r="H79" s="6" t="s">
        <v>414</v>
      </c>
      <c r="I79" s="6" t="s">
        <v>414</v>
      </c>
      <c r="J79" s="6" t="s">
        <v>414</v>
      </c>
      <c r="K79" s="6" t="s">
        <v>414</v>
      </c>
      <c r="L79" s="6" t="s">
        <v>414</v>
      </c>
      <c r="M79" s="6" t="s">
        <v>414</v>
      </c>
      <c r="N79" s="6" t="s">
        <v>414</v>
      </c>
      <c r="O79" s="6" t="s">
        <v>414</v>
      </c>
      <c r="P79" s="6" t="s">
        <v>414</v>
      </c>
      <c r="Q79" s="6" t="s">
        <v>414</v>
      </c>
      <c r="R79" s="6" t="s">
        <v>414</v>
      </c>
      <c r="S79" s="6" t="s">
        <v>414</v>
      </c>
      <c r="T79" s="6" t="s">
        <v>414</v>
      </c>
      <c r="U79" s="6" t="s">
        <v>414</v>
      </c>
      <c r="V79" s="6" t="s">
        <v>414</v>
      </c>
      <c r="W79" s="6" t="s">
        <v>414</v>
      </c>
      <c r="X79" s="6" t="s">
        <v>414</v>
      </c>
      <c r="Y79" s="6" t="s">
        <v>414</v>
      </c>
      <c r="Z79" s="6" t="s">
        <v>414</v>
      </c>
      <c r="AA79" s="6" t="s">
        <v>414</v>
      </c>
      <c r="AB79" s="6" t="s">
        <v>414</v>
      </c>
      <c r="AC79" s="6" t="s">
        <v>414</v>
      </c>
      <c r="AD79" s="6" t="s">
        <v>414</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414</v>
      </c>
      <c r="F80" s="6" t="s">
        <v>414</v>
      </c>
      <c r="G80" s="6" t="s">
        <v>414</v>
      </c>
      <c r="H80" s="6" t="s">
        <v>414</v>
      </c>
      <c r="I80" s="6" t="s">
        <v>414</v>
      </c>
      <c r="J80" s="6" t="s">
        <v>414</v>
      </c>
      <c r="K80" s="6" t="s">
        <v>414</v>
      </c>
      <c r="L80" s="6" t="s">
        <v>414</v>
      </c>
      <c r="M80" s="6" t="s">
        <v>414</v>
      </c>
      <c r="N80" s="6" t="s">
        <v>414</v>
      </c>
      <c r="O80" s="6" t="s">
        <v>414</v>
      </c>
      <c r="P80" s="6" t="s">
        <v>414</v>
      </c>
      <c r="Q80" s="6" t="s">
        <v>414</v>
      </c>
      <c r="R80" s="6" t="s">
        <v>414</v>
      </c>
      <c r="S80" s="6" t="s">
        <v>414</v>
      </c>
      <c r="T80" s="6" t="s">
        <v>414</v>
      </c>
      <c r="U80" s="6" t="s">
        <v>414</v>
      </c>
      <c r="V80" s="6" t="s">
        <v>414</v>
      </c>
      <c r="W80" s="6" t="s">
        <v>414</v>
      </c>
      <c r="X80" s="6" t="s">
        <v>414</v>
      </c>
      <c r="Y80" s="6" t="s">
        <v>414</v>
      </c>
      <c r="Z80" s="6" t="s">
        <v>414</v>
      </c>
      <c r="AA80" s="6" t="s">
        <v>414</v>
      </c>
      <c r="AB80" s="6" t="s">
        <v>414</v>
      </c>
      <c r="AC80" s="6" t="s">
        <v>414</v>
      </c>
      <c r="AD80" s="6" t="s">
        <v>414</v>
      </c>
      <c r="AE80" s="60"/>
      <c r="AF80" s="26"/>
      <c r="AG80" s="26"/>
      <c r="AH80" s="26"/>
      <c r="AI80" s="26"/>
      <c r="AJ80" s="26"/>
      <c r="AK80" s="26"/>
      <c r="AL80" s="49" t="s">
        <v>419</v>
      </c>
    </row>
    <row r="81" spans="1:38" s="2" customFormat="1" ht="26.25" customHeight="1" thickBot="1" x14ac:dyDescent="0.45">
      <c r="A81" s="70" t="s">
        <v>53</v>
      </c>
      <c r="B81" s="74" t="s">
        <v>204</v>
      </c>
      <c r="C81" s="76" t="s">
        <v>205</v>
      </c>
      <c r="D81" s="72"/>
      <c r="E81" s="6" t="s">
        <v>414</v>
      </c>
      <c r="F81" s="6" t="s">
        <v>414</v>
      </c>
      <c r="G81" s="6" t="s">
        <v>414</v>
      </c>
      <c r="H81" s="6" t="s">
        <v>414</v>
      </c>
      <c r="I81" s="6" t="s">
        <v>414</v>
      </c>
      <c r="J81" s="6" t="s">
        <v>414</v>
      </c>
      <c r="K81" s="6" t="s">
        <v>414</v>
      </c>
      <c r="L81" s="6" t="s">
        <v>414</v>
      </c>
      <c r="M81" s="6" t="s">
        <v>414</v>
      </c>
      <c r="N81" s="6" t="s">
        <v>414</v>
      </c>
      <c r="O81" s="6" t="s">
        <v>414</v>
      </c>
      <c r="P81" s="6" t="s">
        <v>414</v>
      </c>
      <c r="Q81" s="6" t="s">
        <v>414</v>
      </c>
      <c r="R81" s="6" t="s">
        <v>414</v>
      </c>
      <c r="S81" s="6" t="s">
        <v>414</v>
      </c>
      <c r="T81" s="6" t="s">
        <v>414</v>
      </c>
      <c r="U81" s="6" t="s">
        <v>414</v>
      </c>
      <c r="V81" s="6" t="s">
        <v>414</v>
      </c>
      <c r="W81" s="6" t="s">
        <v>414</v>
      </c>
      <c r="X81" s="6" t="s">
        <v>414</v>
      </c>
      <c r="Y81" s="6" t="s">
        <v>414</v>
      </c>
      <c r="Z81" s="6" t="s">
        <v>414</v>
      </c>
      <c r="AA81" s="6" t="s">
        <v>414</v>
      </c>
      <c r="AB81" s="6" t="s">
        <v>414</v>
      </c>
      <c r="AC81" s="6" t="s">
        <v>414</v>
      </c>
      <c r="AD81" s="6" t="s">
        <v>414</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416</v>
      </c>
      <c r="F82" s="6">
        <v>20.685732210617797</v>
      </c>
      <c r="G82" s="6" t="s">
        <v>416</v>
      </c>
      <c r="H82" s="6" t="s">
        <v>416</v>
      </c>
      <c r="I82" s="6" t="s">
        <v>413</v>
      </c>
      <c r="J82" s="6" t="s">
        <v>413</v>
      </c>
      <c r="K82" s="6" t="s">
        <v>413</v>
      </c>
      <c r="L82" s="6" t="s">
        <v>416</v>
      </c>
      <c r="M82" s="6" t="s">
        <v>416</v>
      </c>
      <c r="N82" s="6" t="s">
        <v>416</v>
      </c>
      <c r="O82" s="6" t="s">
        <v>416</v>
      </c>
      <c r="P82" s="6" t="s">
        <v>416</v>
      </c>
      <c r="Q82" s="6" t="s">
        <v>416</v>
      </c>
      <c r="R82" s="6" t="s">
        <v>416</v>
      </c>
      <c r="S82" s="6" t="s">
        <v>416</v>
      </c>
      <c r="T82" s="6" t="s">
        <v>416</v>
      </c>
      <c r="U82" s="6" t="s">
        <v>416</v>
      </c>
      <c r="V82" s="6" t="s">
        <v>416</v>
      </c>
      <c r="W82" s="6" t="s">
        <v>416</v>
      </c>
      <c r="X82" s="6" t="s">
        <v>416</v>
      </c>
      <c r="Y82" s="6" t="s">
        <v>416</v>
      </c>
      <c r="Z82" s="6" t="s">
        <v>416</v>
      </c>
      <c r="AA82" s="6" t="s">
        <v>416</v>
      </c>
      <c r="AB82" s="6" t="s">
        <v>416</v>
      </c>
      <c r="AC82" s="6" t="s">
        <v>416</v>
      </c>
      <c r="AD82" s="6" t="s">
        <v>416</v>
      </c>
      <c r="AE82" s="60"/>
      <c r="AF82" s="26" t="s">
        <v>416</v>
      </c>
      <c r="AG82" s="26" t="s">
        <v>416</v>
      </c>
      <c r="AH82" s="26" t="s">
        <v>416</v>
      </c>
      <c r="AI82" s="26" t="s">
        <v>416</v>
      </c>
      <c r="AJ82" s="26" t="s">
        <v>416</v>
      </c>
      <c r="AK82" s="26">
        <v>10718565</v>
      </c>
      <c r="AL82" s="49" t="s">
        <v>446</v>
      </c>
    </row>
    <row r="83" spans="1:38" s="2" customFormat="1" ht="26.25" customHeight="1" thickBot="1" x14ac:dyDescent="0.45">
      <c r="A83" s="70" t="s">
        <v>53</v>
      </c>
      <c r="B83" s="81" t="s">
        <v>210</v>
      </c>
      <c r="C83" s="82" t="s">
        <v>211</v>
      </c>
      <c r="D83" s="72"/>
      <c r="E83" s="6" t="s">
        <v>413</v>
      </c>
      <c r="F83" s="6">
        <v>1.4313619392000002E-2</v>
      </c>
      <c r="G83" s="6" t="s">
        <v>413</v>
      </c>
      <c r="H83" s="6" t="s">
        <v>416</v>
      </c>
      <c r="I83" s="6">
        <v>0.35784048480000002</v>
      </c>
      <c r="J83" s="6">
        <v>2.6838036359999999</v>
      </c>
      <c r="K83" s="6">
        <v>12.524416968000001</v>
      </c>
      <c r="L83" s="6">
        <v>2.0396907633600005E-2</v>
      </c>
      <c r="M83" s="6" t="s">
        <v>413</v>
      </c>
      <c r="N83" s="6" t="s">
        <v>416</v>
      </c>
      <c r="O83" s="6" t="s">
        <v>416</v>
      </c>
      <c r="P83" s="6" t="s">
        <v>416</v>
      </c>
      <c r="Q83" s="6" t="s">
        <v>416</v>
      </c>
      <c r="R83" s="6" t="s">
        <v>416</v>
      </c>
      <c r="S83" s="6" t="s">
        <v>416</v>
      </c>
      <c r="T83" s="6" t="s">
        <v>416</v>
      </c>
      <c r="U83" s="6" t="s">
        <v>416</v>
      </c>
      <c r="V83" s="6" t="s">
        <v>416</v>
      </c>
      <c r="W83" s="6" t="s">
        <v>413</v>
      </c>
      <c r="X83" s="6" t="s">
        <v>413</v>
      </c>
      <c r="Y83" s="6" t="s">
        <v>413</v>
      </c>
      <c r="Z83" s="6" t="s">
        <v>413</v>
      </c>
      <c r="AA83" s="6" t="s">
        <v>413</v>
      </c>
      <c r="AB83" s="6" t="s">
        <v>413</v>
      </c>
      <c r="AC83" s="6" t="s">
        <v>413</v>
      </c>
      <c r="AD83" s="6" t="s">
        <v>416</v>
      </c>
      <c r="AE83" s="60"/>
      <c r="AF83" s="26" t="s">
        <v>416</v>
      </c>
      <c r="AG83" s="26" t="s">
        <v>416</v>
      </c>
      <c r="AH83" s="26" t="s">
        <v>416</v>
      </c>
      <c r="AI83" s="26" t="s">
        <v>416</v>
      </c>
      <c r="AJ83" s="26" t="s">
        <v>416</v>
      </c>
      <c r="AK83" s="26">
        <v>894601212</v>
      </c>
      <c r="AL83" s="49" t="s">
        <v>447</v>
      </c>
    </row>
    <row r="84" spans="1:38" s="2" customFormat="1" ht="26.25" customHeight="1" thickBot="1" x14ac:dyDescent="0.45">
      <c r="A84" s="70" t="s">
        <v>53</v>
      </c>
      <c r="B84" s="81" t="s">
        <v>212</v>
      </c>
      <c r="C84" s="82" t="s">
        <v>213</v>
      </c>
      <c r="D84" s="72"/>
      <c r="E84" s="6" t="s">
        <v>413</v>
      </c>
      <c r="F84" s="6">
        <v>2.6009396075E-2</v>
      </c>
      <c r="G84" s="6" t="s">
        <v>416</v>
      </c>
      <c r="H84" s="6" t="s">
        <v>416</v>
      </c>
      <c r="I84" s="6">
        <v>1.6005782199999999E-2</v>
      </c>
      <c r="J84" s="6">
        <v>8.0028910999999994E-2</v>
      </c>
      <c r="K84" s="6">
        <v>0.32011564399999998</v>
      </c>
      <c r="L84" s="6">
        <v>2.0807516859999999E-6</v>
      </c>
      <c r="M84" s="6">
        <v>1.9006866362499999E-3</v>
      </c>
      <c r="N84" s="6" t="s">
        <v>413</v>
      </c>
      <c r="O84" s="6" t="s">
        <v>413</v>
      </c>
      <c r="P84" s="6" t="s">
        <v>413</v>
      </c>
      <c r="Q84" s="6" t="s">
        <v>416</v>
      </c>
      <c r="R84" s="6" t="s">
        <v>416</v>
      </c>
      <c r="S84" s="6" t="s">
        <v>416</v>
      </c>
      <c r="T84" s="6" t="s">
        <v>416</v>
      </c>
      <c r="U84" s="6" t="s">
        <v>416</v>
      </c>
      <c r="V84" s="6" t="s">
        <v>416</v>
      </c>
      <c r="W84" s="6" t="s">
        <v>413</v>
      </c>
      <c r="X84" s="6" t="s">
        <v>413</v>
      </c>
      <c r="Y84" s="6" t="s">
        <v>413</v>
      </c>
      <c r="Z84" s="6" t="s">
        <v>413</v>
      </c>
      <c r="AA84" s="6" t="s">
        <v>413</v>
      </c>
      <c r="AB84" s="6" t="s">
        <v>413</v>
      </c>
      <c r="AC84" s="6" t="s">
        <v>413</v>
      </c>
      <c r="AD84" s="6" t="s">
        <v>416</v>
      </c>
      <c r="AE84" s="60"/>
      <c r="AF84" s="26" t="s">
        <v>416</v>
      </c>
      <c r="AG84" s="26" t="s">
        <v>416</v>
      </c>
      <c r="AH84" s="26" t="s">
        <v>416</v>
      </c>
      <c r="AI84" s="26" t="s">
        <v>416</v>
      </c>
      <c r="AJ84" s="26" t="s">
        <v>416</v>
      </c>
      <c r="AK84" s="26">
        <v>20007227.75</v>
      </c>
      <c r="AL84" s="49" t="s">
        <v>448</v>
      </c>
    </row>
    <row r="85" spans="1:38" s="2" customFormat="1" ht="26.25" customHeight="1" thickBot="1" x14ac:dyDescent="0.45">
      <c r="A85" s="70" t="s">
        <v>207</v>
      </c>
      <c r="B85" s="76" t="s">
        <v>214</v>
      </c>
      <c r="C85" s="82" t="s">
        <v>399</v>
      </c>
      <c r="D85" s="72"/>
      <c r="E85" s="6" t="s">
        <v>416</v>
      </c>
      <c r="F85" s="6">
        <v>18.19756516</v>
      </c>
      <c r="G85" s="6" t="s">
        <v>416</v>
      </c>
      <c r="H85" s="6" t="s">
        <v>416</v>
      </c>
      <c r="I85" s="6" t="s">
        <v>416</v>
      </c>
      <c r="J85" s="6" t="s">
        <v>416</v>
      </c>
      <c r="K85" s="6" t="s">
        <v>416</v>
      </c>
      <c r="L85" s="6" t="s">
        <v>416</v>
      </c>
      <c r="M85" s="6" t="s">
        <v>416</v>
      </c>
      <c r="N85" s="6" t="s">
        <v>416</v>
      </c>
      <c r="O85" s="6" t="s">
        <v>416</v>
      </c>
      <c r="P85" s="6" t="s">
        <v>416</v>
      </c>
      <c r="Q85" s="6" t="s">
        <v>416</v>
      </c>
      <c r="R85" s="6" t="s">
        <v>416</v>
      </c>
      <c r="S85" s="6" t="s">
        <v>416</v>
      </c>
      <c r="T85" s="6" t="s">
        <v>416</v>
      </c>
      <c r="U85" s="6" t="s">
        <v>416</v>
      </c>
      <c r="V85" s="6" t="s">
        <v>416</v>
      </c>
      <c r="W85" s="6" t="s">
        <v>416</v>
      </c>
      <c r="X85" s="6" t="s">
        <v>416</v>
      </c>
      <c r="Y85" s="6" t="s">
        <v>416</v>
      </c>
      <c r="Z85" s="6" t="s">
        <v>416</v>
      </c>
      <c r="AA85" s="6" t="s">
        <v>416</v>
      </c>
      <c r="AB85" s="6" t="s">
        <v>416</v>
      </c>
      <c r="AC85" s="6" t="s">
        <v>416</v>
      </c>
      <c r="AD85" s="6" t="s">
        <v>416</v>
      </c>
      <c r="AE85" s="60"/>
      <c r="AF85" s="26" t="s">
        <v>416</v>
      </c>
      <c r="AG85" s="26" t="s">
        <v>416</v>
      </c>
      <c r="AH85" s="26" t="s">
        <v>416</v>
      </c>
      <c r="AI85" s="26" t="s">
        <v>416</v>
      </c>
      <c r="AJ85" s="26" t="s">
        <v>416</v>
      </c>
      <c r="AK85" s="26">
        <v>168733742</v>
      </c>
      <c r="AL85" s="49" t="s">
        <v>449</v>
      </c>
    </row>
    <row r="86" spans="1:38" s="2" customFormat="1" ht="26.25" customHeight="1" thickBot="1" x14ac:dyDescent="0.45">
      <c r="A86" s="70" t="s">
        <v>207</v>
      </c>
      <c r="B86" s="76" t="s">
        <v>215</v>
      </c>
      <c r="C86" s="80" t="s">
        <v>216</v>
      </c>
      <c r="D86" s="72"/>
      <c r="E86" s="6" t="s">
        <v>416</v>
      </c>
      <c r="F86" s="6">
        <v>1.1790924993823437</v>
      </c>
      <c r="G86" s="6" t="s">
        <v>416</v>
      </c>
      <c r="H86" s="6" t="s">
        <v>416</v>
      </c>
      <c r="I86" s="6" t="s">
        <v>413</v>
      </c>
      <c r="J86" s="6" t="s">
        <v>416</v>
      </c>
      <c r="K86" s="6" t="s">
        <v>416</v>
      </c>
      <c r="L86" s="6" t="s">
        <v>416</v>
      </c>
      <c r="M86" s="6" t="s">
        <v>416</v>
      </c>
      <c r="N86" s="6" t="s">
        <v>416</v>
      </c>
      <c r="O86" s="6" t="s">
        <v>416</v>
      </c>
      <c r="P86" s="6" t="s">
        <v>416</v>
      </c>
      <c r="Q86" s="6" t="s">
        <v>416</v>
      </c>
      <c r="R86" s="6" t="s">
        <v>416</v>
      </c>
      <c r="S86" s="6" t="s">
        <v>416</v>
      </c>
      <c r="T86" s="6" t="s">
        <v>416</v>
      </c>
      <c r="U86" s="6" t="s">
        <v>416</v>
      </c>
      <c r="V86" s="6" t="s">
        <v>416</v>
      </c>
      <c r="W86" s="6" t="s">
        <v>416</v>
      </c>
      <c r="X86" s="6" t="s">
        <v>416</v>
      </c>
      <c r="Y86" s="6" t="s">
        <v>416</v>
      </c>
      <c r="Z86" s="6" t="s">
        <v>416</v>
      </c>
      <c r="AA86" s="6" t="s">
        <v>416</v>
      </c>
      <c r="AB86" s="6" t="s">
        <v>416</v>
      </c>
      <c r="AC86" s="6" t="s">
        <v>416</v>
      </c>
      <c r="AD86" s="6" t="s">
        <v>416</v>
      </c>
      <c r="AE86" s="60"/>
      <c r="AF86" s="26" t="s">
        <v>416</v>
      </c>
      <c r="AG86" s="26" t="s">
        <v>416</v>
      </c>
      <c r="AH86" s="26" t="s">
        <v>416</v>
      </c>
      <c r="AI86" s="26" t="s">
        <v>416</v>
      </c>
      <c r="AJ86" s="26" t="s">
        <v>416</v>
      </c>
      <c r="AK86" s="26">
        <v>2798368.4364514942</v>
      </c>
      <c r="AL86" s="49" t="s">
        <v>450</v>
      </c>
    </row>
    <row r="87" spans="1:38" s="2" customFormat="1" ht="26.25" customHeight="1" thickBot="1" x14ac:dyDescent="0.45">
      <c r="A87" s="70" t="s">
        <v>207</v>
      </c>
      <c r="B87" s="76" t="s">
        <v>217</v>
      </c>
      <c r="C87" s="80" t="s">
        <v>218</v>
      </c>
      <c r="D87" s="72"/>
      <c r="E87" s="6" t="s">
        <v>416</v>
      </c>
      <c r="F87" s="6">
        <v>0.24878650433151978</v>
      </c>
      <c r="G87" s="6" t="s">
        <v>416</v>
      </c>
      <c r="H87" s="6" t="s">
        <v>416</v>
      </c>
      <c r="I87" s="6" t="s">
        <v>413</v>
      </c>
      <c r="J87" s="6" t="s">
        <v>416</v>
      </c>
      <c r="K87" s="6" t="s">
        <v>416</v>
      </c>
      <c r="L87" s="6" t="s">
        <v>416</v>
      </c>
      <c r="M87" s="6" t="s">
        <v>416</v>
      </c>
      <c r="N87" s="6" t="s">
        <v>416</v>
      </c>
      <c r="O87" s="6" t="s">
        <v>416</v>
      </c>
      <c r="P87" s="6" t="s">
        <v>416</v>
      </c>
      <c r="Q87" s="6" t="s">
        <v>416</v>
      </c>
      <c r="R87" s="6" t="s">
        <v>416</v>
      </c>
      <c r="S87" s="6" t="s">
        <v>416</v>
      </c>
      <c r="T87" s="6" t="s">
        <v>416</v>
      </c>
      <c r="U87" s="6" t="s">
        <v>416</v>
      </c>
      <c r="V87" s="6" t="s">
        <v>416</v>
      </c>
      <c r="W87" s="6" t="s">
        <v>416</v>
      </c>
      <c r="X87" s="6" t="s">
        <v>416</v>
      </c>
      <c r="Y87" s="6" t="s">
        <v>416</v>
      </c>
      <c r="Z87" s="6" t="s">
        <v>416</v>
      </c>
      <c r="AA87" s="6" t="s">
        <v>416</v>
      </c>
      <c r="AB87" s="6" t="s">
        <v>416</v>
      </c>
      <c r="AC87" s="6" t="s">
        <v>416</v>
      </c>
      <c r="AD87" s="6" t="s">
        <v>416</v>
      </c>
      <c r="AE87" s="60"/>
      <c r="AF87" s="26" t="s">
        <v>416</v>
      </c>
      <c r="AG87" s="26" t="s">
        <v>416</v>
      </c>
      <c r="AH87" s="26" t="s">
        <v>416</v>
      </c>
      <c r="AI87" s="26" t="s">
        <v>416</v>
      </c>
      <c r="AJ87" s="26" t="s">
        <v>416</v>
      </c>
      <c r="AK87" s="26">
        <v>1165870.0894098843</v>
      </c>
      <c r="AL87" s="49" t="s">
        <v>450</v>
      </c>
    </row>
    <row r="88" spans="1:38" s="2" customFormat="1" ht="26.25" customHeight="1" thickBot="1" x14ac:dyDescent="0.45">
      <c r="A88" s="70" t="s">
        <v>207</v>
      </c>
      <c r="B88" s="76" t="s">
        <v>219</v>
      </c>
      <c r="C88" s="80" t="s">
        <v>220</v>
      </c>
      <c r="D88" s="72"/>
      <c r="E88" s="6" t="s">
        <v>413</v>
      </c>
      <c r="F88" s="6">
        <v>3.433462561001682</v>
      </c>
      <c r="G88" s="6" t="s">
        <v>413</v>
      </c>
      <c r="H88" s="6" t="s">
        <v>413</v>
      </c>
      <c r="I88" s="6" t="s">
        <v>413</v>
      </c>
      <c r="J88" s="6" t="s">
        <v>413</v>
      </c>
      <c r="K88" s="6" t="s">
        <v>413</v>
      </c>
      <c r="L88" s="6" t="s">
        <v>413</v>
      </c>
      <c r="M88" s="6" t="s">
        <v>413</v>
      </c>
      <c r="N88" s="6" t="s">
        <v>413</v>
      </c>
      <c r="O88" s="6" t="s">
        <v>413</v>
      </c>
      <c r="P88" s="6" t="s">
        <v>413</v>
      </c>
      <c r="Q88" s="6" t="s">
        <v>413</v>
      </c>
      <c r="R88" s="6" t="s">
        <v>413</v>
      </c>
      <c r="S88" s="6" t="s">
        <v>413</v>
      </c>
      <c r="T88" s="6" t="s">
        <v>413</v>
      </c>
      <c r="U88" s="6" t="s">
        <v>413</v>
      </c>
      <c r="V88" s="6" t="s">
        <v>413</v>
      </c>
      <c r="W88" s="6" t="s">
        <v>413</v>
      </c>
      <c r="X88" s="6">
        <v>4.701755254500025E-2</v>
      </c>
      <c r="Y88" s="6" t="s">
        <v>413</v>
      </c>
      <c r="Z88" s="6" t="s">
        <v>413</v>
      </c>
      <c r="AA88" s="6" t="s">
        <v>413</v>
      </c>
      <c r="AB88" s="6" t="s">
        <v>413</v>
      </c>
      <c r="AC88" s="6" t="s">
        <v>413</v>
      </c>
      <c r="AD88" s="6" t="s">
        <v>413</v>
      </c>
      <c r="AE88" s="60"/>
      <c r="AF88" s="26" t="s">
        <v>416</v>
      </c>
      <c r="AG88" s="26" t="s">
        <v>416</v>
      </c>
      <c r="AH88" s="26" t="s">
        <v>416</v>
      </c>
      <c r="AI88" s="26" t="s">
        <v>416</v>
      </c>
      <c r="AJ88" s="26" t="s">
        <v>416</v>
      </c>
      <c r="AK88" s="26">
        <v>273731038.68946707</v>
      </c>
      <c r="AL88" s="49" t="s">
        <v>451</v>
      </c>
    </row>
    <row r="89" spans="1:38" s="2" customFormat="1" ht="26.25" customHeight="1" thickBot="1" x14ac:dyDescent="0.45">
      <c r="A89" s="70" t="s">
        <v>207</v>
      </c>
      <c r="B89" s="76" t="s">
        <v>221</v>
      </c>
      <c r="C89" s="80" t="s">
        <v>222</v>
      </c>
      <c r="D89" s="72"/>
      <c r="E89" s="6" t="s">
        <v>416</v>
      </c>
      <c r="F89" s="6">
        <v>3.1887139375000002</v>
      </c>
      <c r="G89" s="6" t="s">
        <v>416</v>
      </c>
      <c r="H89" s="6" t="s">
        <v>416</v>
      </c>
      <c r="I89" s="6" t="s">
        <v>413</v>
      </c>
      <c r="J89" s="6" t="s">
        <v>416</v>
      </c>
      <c r="K89" s="6" t="s">
        <v>416</v>
      </c>
      <c r="L89" s="6" t="s">
        <v>413</v>
      </c>
      <c r="M89" s="6" t="s">
        <v>416</v>
      </c>
      <c r="N89" s="6" t="s">
        <v>416</v>
      </c>
      <c r="O89" s="6" t="s">
        <v>416</v>
      </c>
      <c r="P89" s="6" t="s">
        <v>416</v>
      </c>
      <c r="Q89" s="6" t="s">
        <v>416</v>
      </c>
      <c r="R89" s="6" t="s">
        <v>416</v>
      </c>
      <c r="S89" s="6" t="s">
        <v>416</v>
      </c>
      <c r="T89" s="6" t="s">
        <v>416</v>
      </c>
      <c r="U89" s="6" t="s">
        <v>416</v>
      </c>
      <c r="V89" s="6" t="s">
        <v>416</v>
      </c>
      <c r="W89" s="6" t="s">
        <v>416</v>
      </c>
      <c r="X89" s="6" t="s">
        <v>416</v>
      </c>
      <c r="Y89" s="6" t="s">
        <v>416</v>
      </c>
      <c r="Z89" s="6" t="s">
        <v>416</v>
      </c>
      <c r="AA89" s="6" t="s">
        <v>416</v>
      </c>
      <c r="AB89" s="6" t="s">
        <v>416</v>
      </c>
      <c r="AC89" s="6" t="s">
        <v>416</v>
      </c>
      <c r="AD89" s="6" t="s">
        <v>416</v>
      </c>
      <c r="AE89" s="60"/>
      <c r="AF89" s="26" t="s">
        <v>416</v>
      </c>
      <c r="AG89" s="26" t="s">
        <v>416</v>
      </c>
      <c r="AH89" s="26" t="s">
        <v>416</v>
      </c>
      <c r="AI89" s="26" t="s">
        <v>416</v>
      </c>
      <c r="AJ89" s="26" t="s">
        <v>416</v>
      </c>
      <c r="AK89" s="26">
        <v>14576978</v>
      </c>
      <c r="AL89" s="49" t="s">
        <v>452</v>
      </c>
    </row>
    <row r="90" spans="1:38" s="8" customFormat="1" ht="26.25" customHeight="1" thickBot="1" x14ac:dyDescent="0.45">
      <c r="A90" s="70" t="s">
        <v>207</v>
      </c>
      <c r="B90" s="76" t="s">
        <v>223</v>
      </c>
      <c r="C90" s="80" t="s">
        <v>224</v>
      </c>
      <c r="D90" s="72"/>
      <c r="E90" s="6" t="s">
        <v>416</v>
      </c>
      <c r="F90" s="6">
        <v>2.3655072845675096</v>
      </c>
      <c r="G90" s="6" t="s">
        <v>416</v>
      </c>
      <c r="H90" s="6" t="s">
        <v>416</v>
      </c>
      <c r="I90" s="6">
        <v>0.45439350000000001</v>
      </c>
      <c r="J90" s="6">
        <v>0.68159024999999995</v>
      </c>
      <c r="K90" s="6">
        <v>0.83305475000000007</v>
      </c>
      <c r="L90" s="6" t="s">
        <v>416</v>
      </c>
      <c r="M90" s="6" t="s">
        <v>416</v>
      </c>
      <c r="N90" s="6" t="s">
        <v>416</v>
      </c>
      <c r="O90" s="6" t="s">
        <v>416</v>
      </c>
      <c r="P90" s="6" t="s">
        <v>416</v>
      </c>
      <c r="Q90" s="6" t="s">
        <v>416</v>
      </c>
      <c r="R90" s="6" t="s">
        <v>416</v>
      </c>
      <c r="S90" s="6" t="s">
        <v>416</v>
      </c>
      <c r="T90" s="6" t="s">
        <v>416</v>
      </c>
      <c r="U90" s="6" t="s">
        <v>416</v>
      </c>
      <c r="V90" s="6" t="s">
        <v>416</v>
      </c>
      <c r="W90" s="6" t="s">
        <v>416</v>
      </c>
      <c r="X90" s="6">
        <v>2.07481365E-3</v>
      </c>
      <c r="Y90" s="6">
        <v>1.0472868899999998E-3</v>
      </c>
      <c r="Z90" s="6">
        <v>1.0472868899999998E-3</v>
      </c>
      <c r="AA90" s="6">
        <v>1.0472868899999998E-3</v>
      </c>
      <c r="AB90" s="6">
        <v>5.2166743199999989E-3</v>
      </c>
      <c r="AC90" s="6" t="s">
        <v>416</v>
      </c>
      <c r="AD90" s="6" t="s">
        <v>416</v>
      </c>
      <c r="AE90" s="60"/>
      <c r="AF90" s="26"/>
      <c r="AG90" s="26"/>
      <c r="AH90" s="26"/>
      <c r="AI90" s="26"/>
      <c r="AJ90" s="26"/>
      <c r="AK90" s="26"/>
      <c r="AL90" s="49"/>
    </row>
    <row r="91" spans="1:38" s="2" customFormat="1" ht="26.25" customHeight="1" thickBot="1" x14ac:dyDescent="0.45">
      <c r="A91" s="70" t="s">
        <v>207</v>
      </c>
      <c r="B91" s="74" t="s">
        <v>400</v>
      </c>
      <c r="C91" s="76" t="s">
        <v>225</v>
      </c>
      <c r="D91" s="72"/>
      <c r="E91" s="6">
        <v>3.0542679144200002E-2</v>
      </c>
      <c r="F91" s="6">
        <v>0.50071465082243161</v>
      </c>
      <c r="G91" s="6">
        <v>6.7180201999999991E-4</v>
      </c>
      <c r="H91" s="6">
        <v>7.028449656635001E-2</v>
      </c>
      <c r="I91" s="6">
        <v>0.45728418236794005</v>
      </c>
      <c r="J91" s="6">
        <v>0.45729485556692001</v>
      </c>
      <c r="K91" s="6">
        <v>0.45729706005633003</v>
      </c>
      <c r="L91" s="6">
        <v>0.20577788206557301</v>
      </c>
      <c r="M91" s="6">
        <v>0.93476540677190012</v>
      </c>
      <c r="N91" s="6">
        <v>0.174401584</v>
      </c>
      <c r="O91" s="6">
        <v>9.178375313260001E-2</v>
      </c>
      <c r="P91" s="6">
        <v>1.2679706999999999E-5</v>
      </c>
      <c r="Q91" s="6">
        <v>2.9585982999999998E-4</v>
      </c>
      <c r="R91" s="6">
        <v>3.4702355999999997E-3</v>
      </c>
      <c r="S91" s="6">
        <v>0.19022276965259999</v>
      </c>
      <c r="T91" s="6">
        <v>5.2400792826300002E-2</v>
      </c>
      <c r="U91" s="6" t="s">
        <v>413</v>
      </c>
      <c r="V91" s="6">
        <v>0.10356452282629999</v>
      </c>
      <c r="W91" s="6">
        <v>3.0484841884200004E-2</v>
      </c>
      <c r="X91" s="6">
        <v>1.8798985828590001E-3</v>
      </c>
      <c r="Y91" s="6">
        <v>7.6212104710500007E-4</v>
      </c>
      <c r="Z91" s="6">
        <v>7.6212104710500007E-4</v>
      </c>
      <c r="AA91" s="6">
        <v>7.6212104710500007E-4</v>
      </c>
      <c r="AB91" s="6">
        <v>4.1662617241740004E-3</v>
      </c>
      <c r="AC91" s="6" t="s">
        <v>413</v>
      </c>
      <c r="AD91" s="6" t="s">
        <v>413</v>
      </c>
      <c r="AE91" s="60"/>
      <c r="AF91" s="26" t="s">
        <v>416</v>
      </c>
      <c r="AG91" s="26" t="s">
        <v>416</v>
      </c>
      <c r="AH91" s="26" t="s">
        <v>416</v>
      </c>
      <c r="AI91" s="26" t="s">
        <v>416</v>
      </c>
      <c r="AJ91" s="26" t="s">
        <v>416</v>
      </c>
      <c r="AK91" s="26" t="s">
        <v>416</v>
      </c>
      <c r="AL91" s="49" t="s">
        <v>453</v>
      </c>
    </row>
    <row r="92" spans="1:38" s="2" customFormat="1" ht="26.25" customHeight="1" thickBot="1" x14ac:dyDescent="0.45">
      <c r="A92" s="70" t="s">
        <v>53</v>
      </c>
      <c r="B92" s="70" t="s">
        <v>226</v>
      </c>
      <c r="C92" s="71" t="s">
        <v>227</v>
      </c>
      <c r="D92" s="77"/>
      <c r="E92" s="6" t="s">
        <v>416</v>
      </c>
      <c r="F92" s="6" t="s">
        <v>416</v>
      </c>
      <c r="G92" s="6" t="s">
        <v>416</v>
      </c>
      <c r="H92" s="6" t="s">
        <v>416</v>
      </c>
      <c r="I92" s="6" t="s">
        <v>416</v>
      </c>
      <c r="J92" s="6" t="s">
        <v>416</v>
      </c>
      <c r="K92" s="6" t="s">
        <v>416</v>
      </c>
      <c r="L92" s="6" t="s">
        <v>416</v>
      </c>
      <c r="M92" s="6" t="s">
        <v>416</v>
      </c>
      <c r="N92" s="6" t="s">
        <v>416</v>
      </c>
      <c r="O92" s="6" t="s">
        <v>416</v>
      </c>
      <c r="P92" s="6" t="s">
        <v>416</v>
      </c>
      <c r="Q92" s="6" t="s">
        <v>416</v>
      </c>
      <c r="R92" s="6" t="s">
        <v>416</v>
      </c>
      <c r="S92" s="6" t="s">
        <v>416</v>
      </c>
      <c r="T92" s="6" t="s">
        <v>416</v>
      </c>
      <c r="U92" s="6" t="s">
        <v>416</v>
      </c>
      <c r="V92" s="6" t="s">
        <v>416</v>
      </c>
      <c r="W92" s="6" t="s">
        <v>416</v>
      </c>
      <c r="X92" s="6" t="s">
        <v>416</v>
      </c>
      <c r="Y92" s="6" t="s">
        <v>416</v>
      </c>
      <c r="Z92" s="6" t="s">
        <v>416</v>
      </c>
      <c r="AA92" s="6" t="s">
        <v>416</v>
      </c>
      <c r="AB92" s="6" t="s">
        <v>416</v>
      </c>
      <c r="AC92" s="6" t="s">
        <v>416</v>
      </c>
      <c r="AD92" s="6" t="s">
        <v>416</v>
      </c>
      <c r="AE92" s="60"/>
      <c r="AF92" s="26"/>
      <c r="AG92" s="26"/>
      <c r="AH92" s="26"/>
      <c r="AI92" s="26"/>
      <c r="AJ92" s="26"/>
      <c r="AK92" s="26"/>
      <c r="AL92" s="49" t="s">
        <v>228</v>
      </c>
    </row>
    <row r="93" spans="1:38" s="2" customFormat="1" ht="26.25" customHeight="1" thickBot="1" x14ac:dyDescent="0.45">
      <c r="A93" s="70" t="s">
        <v>53</v>
      </c>
      <c r="B93" s="74" t="s">
        <v>229</v>
      </c>
      <c r="C93" s="71" t="s">
        <v>401</v>
      </c>
      <c r="D93" s="77"/>
      <c r="E93" s="6" t="s">
        <v>416</v>
      </c>
      <c r="F93" s="6">
        <v>0.37150207565705085</v>
      </c>
      <c r="G93" s="6" t="s">
        <v>416</v>
      </c>
      <c r="H93" s="6" t="s">
        <v>416</v>
      </c>
      <c r="I93" s="6" t="s">
        <v>413</v>
      </c>
      <c r="J93" s="6" t="s">
        <v>413</v>
      </c>
      <c r="K93" s="6" t="s">
        <v>413</v>
      </c>
      <c r="L93" s="6" t="s">
        <v>413</v>
      </c>
      <c r="M93" s="6" t="s">
        <v>416</v>
      </c>
      <c r="N93" s="6" t="s">
        <v>416</v>
      </c>
      <c r="O93" s="6" t="s">
        <v>416</v>
      </c>
      <c r="P93" s="6" t="s">
        <v>416</v>
      </c>
      <c r="Q93" s="6" t="s">
        <v>416</v>
      </c>
      <c r="R93" s="6" t="s">
        <v>416</v>
      </c>
      <c r="S93" s="6" t="s">
        <v>416</v>
      </c>
      <c r="T93" s="6" t="s">
        <v>416</v>
      </c>
      <c r="U93" s="6" t="s">
        <v>416</v>
      </c>
      <c r="V93" s="6" t="s">
        <v>416</v>
      </c>
      <c r="W93" s="6" t="s">
        <v>416</v>
      </c>
      <c r="X93" s="6" t="s">
        <v>416</v>
      </c>
      <c r="Y93" s="6" t="s">
        <v>416</v>
      </c>
      <c r="Z93" s="6" t="s">
        <v>416</v>
      </c>
      <c r="AA93" s="6" t="s">
        <v>416</v>
      </c>
      <c r="AB93" s="6" t="s">
        <v>416</v>
      </c>
      <c r="AC93" s="6" t="s">
        <v>416</v>
      </c>
      <c r="AD93" s="6" t="s">
        <v>416</v>
      </c>
      <c r="AE93" s="60"/>
      <c r="AF93" s="26" t="s">
        <v>416</v>
      </c>
      <c r="AG93" s="26" t="s">
        <v>416</v>
      </c>
      <c r="AH93" s="26" t="s">
        <v>416</v>
      </c>
      <c r="AI93" s="26" t="s">
        <v>416</v>
      </c>
      <c r="AJ93" s="26" t="s">
        <v>416</v>
      </c>
      <c r="AK93" s="26">
        <v>3028076.4668946983</v>
      </c>
      <c r="AL93" s="49" t="s">
        <v>454</v>
      </c>
    </row>
    <row r="94" spans="1:38" s="2" customFormat="1" ht="26.25" customHeight="1" thickBot="1" x14ac:dyDescent="0.45">
      <c r="A94" s="70" t="s">
        <v>53</v>
      </c>
      <c r="B94" s="83" t="s">
        <v>402</v>
      </c>
      <c r="C94" s="71" t="s">
        <v>230</v>
      </c>
      <c r="D94" s="72"/>
      <c r="E94" s="6" t="s">
        <v>414</v>
      </c>
      <c r="F94" s="6" t="s">
        <v>414</v>
      </c>
      <c r="G94" s="6" t="s">
        <v>414</v>
      </c>
      <c r="H94" s="6" t="s">
        <v>414</v>
      </c>
      <c r="I94" s="6" t="s">
        <v>414</v>
      </c>
      <c r="J94" s="6" t="s">
        <v>414</v>
      </c>
      <c r="K94" s="6" t="s">
        <v>414</v>
      </c>
      <c r="L94" s="6" t="s">
        <v>414</v>
      </c>
      <c r="M94" s="6" t="s">
        <v>414</v>
      </c>
      <c r="N94" s="6" t="s">
        <v>414</v>
      </c>
      <c r="O94" s="6" t="s">
        <v>414</v>
      </c>
      <c r="P94" s="6" t="s">
        <v>414</v>
      </c>
      <c r="Q94" s="6" t="s">
        <v>414</v>
      </c>
      <c r="R94" s="6" t="s">
        <v>414</v>
      </c>
      <c r="S94" s="6" t="s">
        <v>414</v>
      </c>
      <c r="T94" s="6" t="s">
        <v>414</v>
      </c>
      <c r="U94" s="6" t="s">
        <v>414</v>
      </c>
      <c r="V94" s="6" t="s">
        <v>414</v>
      </c>
      <c r="W94" s="6" t="s">
        <v>414</v>
      </c>
      <c r="X94" s="6" t="s">
        <v>414</v>
      </c>
      <c r="Y94" s="6" t="s">
        <v>414</v>
      </c>
      <c r="Z94" s="6" t="s">
        <v>414</v>
      </c>
      <c r="AA94" s="6" t="s">
        <v>414</v>
      </c>
      <c r="AB94" s="6" t="s">
        <v>414</v>
      </c>
      <c r="AC94" s="6" t="s">
        <v>414</v>
      </c>
      <c r="AD94" s="6" t="s">
        <v>414</v>
      </c>
      <c r="AE94" s="60"/>
      <c r="AF94" s="26" t="s">
        <v>414</v>
      </c>
      <c r="AG94" s="26" t="s">
        <v>414</v>
      </c>
      <c r="AH94" s="26" t="s">
        <v>414</v>
      </c>
      <c r="AI94" s="26" t="s">
        <v>414</v>
      </c>
      <c r="AJ94" s="26" t="s">
        <v>414</v>
      </c>
      <c r="AK94" s="26" t="s">
        <v>416</v>
      </c>
      <c r="AL94" s="49" t="s">
        <v>408</v>
      </c>
    </row>
    <row r="95" spans="1:38" s="2" customFormat="1" ht="26.25" customHeight="1" thickBot="1" x14ac:dyDescent="0.45">
      <c r="A95" s="70" t="s">
        <v>53</v>
      </c>
      <c r="B95" s="83" t="s">
        <v>231</v>
      </c>
      <c r="C95" s="71" t="s">
        <v>232</v>
      </c>
      <c r="D95" s="77"/>
      <c r="E95" s="6" t="s">
        <v>413</v>
      </c>
      <c r="F95" s="6" t="s">
        <v>413</v>
      </c>
      <c r="G95" s="6" t="s">
        <v>413</v>
      </c>
      <c r="H95" s="6" t="s">
        <v>413</v>
      </c>
      <c r="I95" s="6" t="s">
        <v>413</v>
      </c>
      <c r="J95" s="6" t="s">
        <v>413</v>
      </c>
      <c r="K95" s="6">
        <v>0.490609505</v>
      </c>
      <c r="L95" s="6" t="s">
        <v>413</v>
      </c>
      <c r="M95" s="6" t="s">
        <v>413</v>
      </c>
      <c r="N95" s="6" t="s">
        <v>416</v>
      </c>
      <c r="O95" s="6" t="s">
        <v>416</v>
      </c>
      <c r="P95" s="6" t="s">
        <v>416</v>
      </c>
      <c r="Q95" s="6" t="s">
        <v>413</v>
      </c>
      <c r="R95" s="6" t="s">
        <v>416</v>
      </c>
      <c r="S95" s="6" t="s">
        <v>413</v>
      </c>
      <c r="T95" s="6" t="s">
        <v>416</v>
      </c>
      <c r="U95" s="6" t="s">
        <v>416</v>
      </c>
      <c r="V95" s="6" t="s">
        <v>416</v>
      </c>
      <c r="W95" s="6" t="s">
        <v>416</v>
      </c>
      <c r="X95" s="6" t="s">
        <v>416</v>
      </c>
      <c r="Y95" s="6" t="s">
        <v>416</v>
      </c>
      <c r="Z95" s="6" t="s">
        <v>416</v>
      </c>
      <c r="AA95" s="6" t="s">
        <v>416</v>
      </c>
      <c r="AB95" s="6" t="s">
        <v>416</v>
      </c>
      <c r="AC95" s="6" t="s">
        <v>416</v>
      </c>
      <c r="AD95" s="6" t="s">
        <v>416</v>
      </c>
      <c r="AE95" s="60"/>
      <c r="AF95" s="26" t="s">
        <v>416</v>
      </c>
      <c r="AG95" s="26" t="s">
        <v>416</v>
      </c>
      <c r="AH95" s="26" t="s">
        <v>416</v>
      </c>
      <c r="AI95" s="26" t="s">
        <v>416</v>
      </c>
      <c r="AJ95" s="26" t="s">
        <v>416</v>
      </c>
      <c r="AK95" s="26">
        <v>490609.505</v>
      </c>
      <c r="AL95" s="49" t="s">
        <v>455</v>
      </c>
    </row>
    <row r="96" spans="1:38" s="2" customFormat="1" ht="26.25" customHeight="1" thickBot="1" x14ac:dyDescent="0.45">
      <c r="A96" s="70" t="s">
        <v>53</v>
      </c>
      <c r="B96" s="74" t="s">
        <v>233</v>
      </c>
      <c r="C96" s="71" t="s">
        <v>234</v>
      </c>
      <c r="D96" s="84"/>
      <c r="E96" s="6" t="s">
        <v>413</v>
      </c>
      <c r="F96" s="6" t="s">
        <v>413</v>
      </c>
      <c r="G96" s="6" t="s">
        <v>413</v>
      </c>
      <c r="H96" s="6" t="s">
        <v>413</v>
      </c>
      <c r="I96" s="6" t="s">
        <v>413</v>
      </c>
      <c r="J96" s="6" t="s">
        <v>413</v>
      </c>
      <c r="K96" s="6" t="s">
        <v>413</v>
      </c>
      <c r="L96" s="6" t="s">
        <v>413</v>
      </c>
      <c r="M96" s="6" t="s">
        <v>413</v>
      </c>
      <c r="N96" s="6" t="s">
        <v>416</v>
      </c>
      <c r="O96" s="6" t="s">
        <v>416</v>
      </c>
      <c r="P96" s="6" t="s">
        <v>416</v>
      </c>
      <c r="Q96" s="6" t="s">
        <v>416</v>
      </c>
      <c r="R96" s="6" t="s">
        <v>416</v>
      </c>
      <c r="S96" s="6" t="s">
        <v>416</v>
      </c>
      <c r="T96" s="6" t="s">
        <v>416</v>
      </c>
      <c r="U96" s="6" t="s">
        <v>416</v>
      </c>
      <c r="V96" s="6" t="s">
        <v>416</v>
      </c>
      <c r="W96" s="6" t="s">
        <v>416</v>
      </c>
      <c r="X96" s="6" t="s">
        <v>416</v>
      </c>
      <c r="Y96" s="6" t="s">
        <v>416</v>
      </c>
      <c r="Z96" s="6" t="s">
        <v>416</v>
      </c>
      <c r="AA96" s="6" t="s">
        <v>416</v>
      </c>
      <c r="AB96" s="6" t="s">
        <v>416</v>
      </c>
      <c r="AC96" s="6" t="s">
        <v>413</v>
      </c>
      <c r="AD96" s="6" t="s">
        <v>413</v>
      </c>
      <c r="AE96" s="60"/>
      <c r="AF96" s="26" t="s">
        <v>416</v>
      </c>
      <c r="AG96" s="26" t="s">
        <v>416</v>
      </c>
      <c r="AH96" s="26" t="s">
        <v>416</v>
      </c>
      <c r="AI96" s="26" t="s">
        <v>416</v>
      </c>
      <c r="AJ96" s="26" t="s">
        <v>416</v>
      </c>
      <c r="AK96" s="26" t="s">
        <v>416</v>
      </c>
      <c r="AL96" s="49" t="s">
        <v>408</v>
      </c>
    </row>
    <row r="97" spans="1:38" s="2" customFormat="1" ht="26.25" customHeight="1" thickBot="1" x14ac:dyDescent="0.45">
      <c r="A97" s="70" t="s">
        <v>53</v>
      </c>
      <c r="B97" s="74" t="s">
        <v>235</v>
      </c>
      <c r="C97" s="71" t="s">
        <v>236</v>
      </c>
      <c r="D97" s="84"/>
      <c r="E97" s="6" t="s">
        <v>416</v>
      </c>
      <c r="F97" s="6" t="s">
        <v>416</v>
      </c>
      <c r="G97" s="6" t="s">
        <v>416</v>
      </c>
      <c r="H97" s="6" t="s">
        <v>416</v>
      </c>
      <c r="I97" s="6" t="s">
        <v>416</v>
      </c>
      <c r="J97" s="6" t="s">
        <v>416</v>
      </c>
      <c r="K97" s="6" t="s">
        <v>416</v>
      </c>
      <c r="L97" s="6" t="s">
        <v>416</v>
      </c>
      <c r="M97" s="6" t="s">
        <v>416</v>
      </c>
      <c r="N97" s="6" t="s">
        <v>413</v>
      </c>
      <c r="O97" s="6" t="s">
        <v>413</v>
      </c>
      <c r="P97" s="6" t="s">
        <v>413</v>
      </c>
      <c r="Q97" s="6" t="s">
        <v>413</v>
      </c>
      <c r="R97" s="6" t="s">
        <v>413</v>
      </c>
      <c r="S97" s="6" t="s">
        <v>413</v>
      </c>
      <c r="T97" s="6" t="s">
        <v>413</v>
      </c>
      <c r="U97" s="6" t="s">
        <v>413</v>
      </c>
      <c r="V97" s="6" t="s">
        <v>413</v>
      </c>
      <c r="W97" s="6" t="s">
        <v>416</v>
      </c>
      <c r="X97" s="6" t="s">
        <v>416</v>
      </c>
      <c r="Y97" s="6" t="s">
        <v>416</v>
      </c>
      <c r="Z97" s="6" t="s">
        <v>416</v>
      </c>
      <c r="AA97" s="6" t="s">
        <v>416</v>
      </c>
      <c r="AB97" s="6" t="s">
        <v>416</v>
      </c>
      <c r="AC97" s="6" t="s">
        <v>413</v>
      </c>
      <c r="AD97" s="6" t="s">
        <v>413</v>
      </c>
      <c r="AE97" s="60"/>
      <c r="AF97" s="26" t="s">
        <v>416</v>
      </c>
      <c r="AG97" s="26" t="s">
        <v>416</v>
      </c>
      <c r="AH97" s="26" t="s">
        <v>416</v>
      </c>
      <c r="AI97" s="26" t="s">
        <v>416</v>
      </c>
      <c r="AJ97" s="26" t="s">
        <v>416</v>
      </c>
      <c r="AK97" s="26" t="s">
        <v>416</v>
      </c>
      <c r="AL97" s="49" t="s">
        <v>408</v>
      </c>
    </row>
    <row r="98" spans="1:38" s="2" customFormat="1" ht="26.25" customHeight="1" thickBot="1" x14ac:dyDescent="0.45">
      <c r="A98" s="70" t="s">
        <v>53</v>
      </c>
      <c r="B98" s="74" t="s">
        <v>237</v>
      </c>
      <c r="C98" s="76" t="s">
        <v>238</v>
      </c>
      <c r="D98" s="84"/>
      <c r="E98" s="6" t="s">
        <v>414</v>
      </c>
      <c r="F98" s="6" t="s">
        <v>414</v>
      </c>
      <c r="G98" s="6" t="s">
        <v>414</v>
      </c>
      <c r="H98" s="6" t="s">
        <v>414</v>
      </c>
      <c r="I98" s="6" t="s">
        <v>414</v>
      </c>
      <c r="J98" s="6" t="s">
        <v>414</v>
      </c>
      <c r="K98" s="6" t="s">
        <v>414</v>
      </c>
      <c r="L98" s="6" t="s">
        <v>414</v>
      </c>
      <c r="M98" s="6" t="s">
        <v>414</v>
      </c>
      <c r="N98" s="6" t="s">
        <v>414</v>
      </c>
      <c r="O98" s="6" t="s">
        <v>414</v>
      </c>
      <c r="P98" s="6" t="s">
        <v>414</v>
      </c>
      <c r="Q98" s="6" t="s">
        <v>414</v>
      </c>
      <c r="R98" s="6" t="s">
        <v>414</v>
      </c>
      <c r="S98" s="6" t="s">
        <v>414</v>
      </c>
      <c r="T98" s="6" t="s">
        <v>414</v>
      </c>
      <c r="U98" s="6" t="s">
        <v>414</v>
      </c>
      <c r="V98" s="6" t="s">
        <v>414</v>
      </c>
      <c r="W98" s="6" t="s">
        <v>414</v>
      </c>
      <c r="X98" s="6" t="s">
        <v>414</v>
      </c>
      <c r="Y98" s="6" t="s">
        <v>414</v>
      </c>
      <c r="Z98" s="6" t="s">
        <v>414</v>
      </c>
      <c r="AA98" s="6" t="s">
        <v>414</v>
      </c>
      <c r="AB98" s="6" t="s">
        <v>414</v>
      </c>
      <c r="AC98" s="6" t="s">
        <v>414</v>
      </c>
      <c r="AD98" s="6" t="s">
        <v>414</v>
      </c>
      <c r="AE98" s="60"/>
      <c r="AF98" s="26" t="s">
        <v>414</v>
      </c>
      <c r="AG98" s="26" t="s">
        <v>414</v>
      </c>
      <c r="AH98" s="26" t="s">
        <v>414</v>
      </c>
      <c r="AI98" s="26" t="s">
        <v>414</v>
      </c>
      <c r="AJ98" s="26" t="s">
        <v>414</v>
      </c>
      <c r="AK98" s="26" t="s">
        <v>416</v>
      </c>
      <c r="AL98" s="49" t="s">
        <v>408</v>
      </c>
    </row>
    <row r="99" spans="1:38" s="2" customFormat="1" ht="26.25" customHeight="1" thickBot="1" x14ac:dyDescent="0.45">
      <c r="A99" s="70" t="s">
        <v>239</v>
      </c>
      <c r="B99" s="70" t="s">
        <v>240</v>
      </c>
      <c r="C99" s="71" t="s">
        <v>403</v>
      </c>
      <c r="D99" s="84"/>
      <c r="E99" s="6">
        <v>1.5336186040568448E-2</v>
      </c>
      <c r="F99" s="6">
        <v>1.489835494724802</v>
      </c>
      <c r="G99" s="6" t="s">
        <v>416</v>
      </c>
      <c r="H99" s="6">
        <v>2.1611189037405083</v>
      </c>
      <c r="I99" s="6">
        <v>3.4054331986238993E-2</v>
      </c>
      <c r="J99" s="6">
        <v>5.2327388173976995E-2</v>
      </c>
      <c r="K99" s="6">
        <v>0.11462189790490197</v>
      </c>
      <c r="L99" s="6" t="s">
        <v>416</v>
      </c>
      <c r="M99" s="6" t="s">
        <v>416</v>
      </c>
      <c r="N99" s="6" t="s">
        <v>416</v>
      </c>
      <c r="O99" s="6" t="s">
        <v>416</v>
      </c>
      <c r="P99" s="6" t="s">
        <v>416</v>
      </c>
      <c r="Q99" s="6" t="s">
        <v>416</v>
      </c>
      <c r="R99" s="6" t="s">
        <v>416</v>
      </c>
      <c r="S99" s="6" t="s">
        <v>416</v>
      </c>
      <c r="T99" s="6" t="s">
        <v>416</v>
      </c>
      <c r="U99" s="6" t="s">
        <v>416</v>
      </c>
      <c r="V99" s="6" t="s">
        <v>416</v>
      </c>
      <c r="W99" s="6" t="s">
        <v>416</v>
      </c>
      <c r="X99" s="6" t="s">
        <v>416</v>
      </c>
      <c r="Y99" s="6" t="s">
        <v>416</v>
      </c>
      <c r="Z99" s="6" t="s">
        <v>416</v>
      </c>
      <c r="AA99" s="6" t="s">
        <v>416</v>
      </c>
      <c r="AB99" s="6" t="s">
        <v>416</v>
      </c>
      <c r="AC99" s="6" t="s">
        <v>416</v>
      </c>
      <c r="AD99" s="6" t="s">
        <v>416</v>
      </c>
      <c r="AE99" s="60"/>
      <c r="AF99" s="26" t="s">
        <v>416</v>
      </c>
      <c r="AG99" s="26" t="s">
        <v>416</v>
      </c>
      <c r="AH99" s="26" t="s">
        <v>416</v>
      </c>
      <c r="AI99" s="26" t="s">
        <v>416</v>
      </c>
      <c r="AJ99" s="26" t="s">
        <v>416</v>
      </c>
      <c r="AK99" s="26">
        <v>83.059346307899986</v>
      </c>
      <c r="AL99" s="49" t="s">
        <v>241</v>
      </c>
    </row>
    <row r="100" spans="1:38" s="2" customFormat="1" ht="26.25" customHeight="1" thickBot="1" x14ac:dyDescent="0.45">
      <c r="A100" s="70" t="s">
        <v>239</v>
      </c>
      <c r="B100" s="70" t="s">
        <v>242</v>
      </c>
      <c r="C100" s="71" t="s">
        <v>404</v>
      </c>
      <c r="D100" s="84"/>
      <c r="E100" s="6">
        <v>6.282413771069062E-2</v>
      </c>
      <c r="F100" s="6">
        <v>1.5714760002354697</v>
      </c>
      <c r="G100" s="6" t="s">
        <v>416</v>
      </c>
      <c r="H100" s="6">
        <v>3.7010811940549004</v>
      </c>
      <c r="I100" s="6">
        <v>7.8530172138363274E-2</v>
      </c>
      <c r="J100" s="6">
        <v>0.11779525820754491</v>
      </c>
      <c r="K100" s="6">
        <v>0.25740445312019072</v>
      </c>
      <c r="L100" s="6" t="s">
        <v>416</v>
      </c>
      <c r="M100" s="6" t="s">
        <v>416</v>
      </c>
      <c r="N100" s="6" t="s">
        <v>416</v>
      </c>
      <c r="O100" s="6" t="s">
        <v>416</v>
      </c>
      <c r="P100" s="6" t="s">
        <v>416</v>
      </c>
      <c r="Q100" s="6" t="s">
        <v>416</v>
      </c>
      <c r="R100" s="6" t="s">
        <v>416</v>
      </c>
      <c r="S100" s="6" t="s">
        <v>416</v>
      </c>
      <c r="T100" s="6" t="s">
        <v>416</v>
      </c>
      <c r="U100" s="6" t="s">
        <v>416</v>
      </c>
      <c r="V100" s="6" t="s">
        <v>416</v>
      </c>
      <c r="W100" s="6" t="s">
        <v>416</v>
      </c>
      <c r="X100" s="6" t="s">
        <v>416</v>
      </c>
      <c r="Y100" s="6" t="s">
        <v>416</v>
      </c>
      <c r="Z100" s="6" t="s">
        <v>416</v>
      </c>
      <c r="AA100" s="6" t="s">
        <v>416</v>
      </c>
      <c r="AB100" s="6" t="s">
        <v>416</v>
      </c>
      <c r="AC100" s="6" t="s">
        <v>416</v>
      </c>
      <c r="AD100" s="6" t="s">
        <v>416</v>
      </c>
      <c r="AE100" s="60"/>
      <c r="AF100" s="26" t="s">
        <v>416</v>
      </c>
      <c r="AG100" s="26" t="s">
        <v>416</v>
      </c>
      <c r="AH100" s="26" t="s">
        <v>416</v>
      </c>
      <c r="AI100" s="26" t="s">
        <v>416</v>
      </c>
      <c r="AJ100" s="26" t="s">
        <v>416</v>
      </c>
      <c r="AK100" s="26">
        <v>436.27873410201818</v>
      </c>
      <c r="AL100" s="49" t="s">
        <v>241</v>
      </c>
    </row>
    <row r="101" spans="1:38" s="2" customFormat="1" ht="26.25" customHeight="1" thickBot="1" x14ac:dyDescent="0.45">
      <c r="A101" s="70" t="s">
        <v>239</v>
      </c>
      <c r="B101" s="70" t="s">
        <v>243</v>
      </c>
      <c r="C101" s="71" t="s">
        <v>244</v>
      </c>
      <c r="D101" s="84"/>
      <c r="E101" s="6">
        <v>7.1450799676000001E-2</v>
      </c>
      <c r="F101" s="6">
        <v>1.5093981431555001</v>
      </c>
      <c r="G101" s="6" t="s">
        <v>416</v>
      </c>
      <c r="H101" s="6">
        <v>3.5430736207941256</v>
      </c>
      <c r="I101" s="6">
        <v>0.17862699919</v>
      </c>
      <c r="J101" s="6">
        <v>0.53588099756999996</v>
      </c>
      <c r="K101" s="6">
        <v>1.2503889943300002</v>
      </c>
      <c r="L101" s="6" t="s">
        <v>416</v>
      </c>
      <c r="M101" s="6" t="s">
        <v>416</v>
      </c>
      <c r="N101" s="6" t="s">
        <v>416</v>
      </c>
      <c r="O101" s="6" t="s">
        <v>416</v>
      </c>
      <c r="P101" s="6" t="s">
        <v>416</v>
      </c>
      <c r="Q101" s="6" t="s">
        <v>416</v>
      </c>
      <c r="R101" s="6" t="s">
        <v>416</v>
      </c>
      <c r="S101" s="6" t="s">
        <v>416</v>
      </c>
      <c r="T101" s="6" t="s">
        <v>416</v>
      </c>
      <c r="U101" s="6" t="s">
        <v>416</v>
      </c>
      <c r="V101" s="6" t="s">
        <v>416</v>
      </c>
      <c r="W101" s="6" t="s">
        <v>416</v>
      </c>
      <c r="X101" s="6" t="s">
        <v>416</v>
      </c>
      <c r="Y101" s="6" t="s">
        <v>416</v>
      </c>
      <c r="Z101" s="6" t="s">
        <v>416</v>
      </c>
      <c r="AA101" s="6" t="s">
        <v>416</v>
      </c>
      <c r="AB101" s="6" t="s">
        <v>416</v>
      </c>
      <c r="AC101" s="6" t="s">
        <v>416</v>
      </c>
      <c r="AD101" s="6" t="s">
        <v>416</v>
      </c>
      <c r="AE101" s="60"/>
      <c r="AF101" s="26" t="s">
        <v>416</v>
      </c>
      <c r="AG101" s="26" t="s">
        <v>416</v>
      </c>
      <c r="AH101" s="26" t="s">
        <v>416</v>
      </c>
      <c r="AI101" s="26" t="s">
        <v>416</v>
      </c>
      <c r="AJ101" s="26" t="s">
        <v>416</v>
      </c>
      <c r="AK101" s="26">
        <v>8931.3499594999994</v>
      </c>
      <c r="AL101" s="49" t="s">
        <v>241</v>
      </c>
    </row>
    <row r="102" spans="1:38" s="2" customFormat="1" ht="26.25" customHeight="1" thickBot="1" x14ac:dyDescent="0.45">
      <c r="A102" s="70" t="s">
        <v>239</v>
      </c>
      <c r="B102" s="70" t="s">
        <v>245</v>
      </c>
      <c r="C102" s="71" t="s">
        <v>382</v>
      </c>
      <c r="D102" s="84"/>
      <c r="E102" s="6">
        <v>4.0007798136000002E-3</v>
      </c>
      <c r="F102" s="6">
        <v>0.49681293064000004</v>
      </c>
      <c r="G102" s="6" t="s">
        <v>416</v>
      </c>
      <c r="H102" s="6">
        <v>3.1147318934115784</v>
      </c>
      <c r="I102" s="6">
        <v>3.6553390391231904E-3</v>
      </c>
      <c r="J102" s="6">
        <v>8.160951359342393E-2</v>
      </c>
      <c r="K102" s="6">
        <v>0.54568134809425695</v>
      </c>
      <c r="L102" s="6" t="s">
        <v>416</v>
      </c>
      <c r="M102" s="6" t="s">
        <v>416</v>
      </c>
      <c r="N102" s="6" t="s">
        <v>416</v>
      </c>
      <c r="O102" s="6" t="s">
        <v>416</v>
      </c>
      <c r="P102" s="6" t="s">
        <v>416</v>
      </c>
      <c r="Q102" s="6" t="s">
        <v>416</v>
      </c>
      <c r="R102" s="6" t="s">
        <v>416</v>
      </c>
      <c r="S102" s="6" t="s">
        <v>416</v>
      </c>
      <c r="T102" s="6" t="s">
        <v>416</v>
      </c>
      <c r="U102" s="6" t="s">
        <v>416</v>
      </c>
      <c r="V102" s="6" t="s">
        <v>416</v>
      </c>
      <c r="W102" s="6" t="s">
        <v>416</v>
      </c>
      <c r="X102" s="6" t="s">
        <v>416</v>
      </c>
      <c r="Y102" s="6" t="s">
        <v>416</v>
      </c>
      <c r="Z102" s="6" t="s">
        <v>416</v>
      </c>
      <c r="AA102" s="6" t="s">
        <v>416</v>
      </c>
      <c r="AB102" s="6" t="s">
        <v>416</v>
      </c>
      <c r="AC102" s="6" t="s">
        <v>416</v>
      </c>
      <c r="AD102" s="6" t="s">
        <v>416</v>
      </c>
      <c r="AE102" s="60"/>
      <c r="AF102" s="26" t="s">
        <v>416</v>
      </c>
      <c r="AG102" s="26" t="s">
        <v>416</v>
      </c>
      <c r="AH102" s="26" t="s">
        <v>416</v>
      </c>
      <c r="AI102" s="26" t="s">
        <v>416</v>
      </c>
      <c r="AJ102" s="26" t="s">
        <v>416</v>
      </c>
      <c r="AK102" s="26">
        <v>698.67863999999997</v>
      </c>
      <c r="AL102" s="49" t="s">
        <v>241</v>
      </c>
    </row>
    <row r="103" spans="1:38" s="2" customFormat="1" ht="26.25" customHeight="1" thickBot="1" x14ac:dyDescent="0.45">
      <c r="A103" s="70" t="s">
        <v>239</v>
      </c>
      <c r="B103" s="70" t="s">
        <v>246</v>
      </c>
      <c r="C103" s="71" t="s">
        <v>247</v>
      </c>
      <c r="D103" s="84"/>
      <c r="E103" s="6">
        <v>3.4576542000000005E-4</v>
      </c>
      <c r="F103" s="6">
        <v>4.8443830889999998E-2</v>
      </c>
      <c r="G103" s="6" t="s">
        <v>416</v>
      </c>
      <c r="H103" s="6">
        <v>2.2527141000000001E-2</v>
      </c>
      <c r="I103" s="6">
        <v>2.3051028000000001E-3</v>
      </c>
      <c r="J103" s="6">
        <v>3.5100429000000004E-3</v>
      </c>
      <c r="K103" s="6">
        <v>7.5963615000000009E-3</v>
      </c>
      <c r="L103" s="6" t="s">
        <v>416</v>
      </c>
      <c r="M103" s="6" t="s">
        <v>416</v>
      </c>
      <c r="N103" s="6" t="s">
        <v>416</v>
      </c>
      <c r="O103" s="6" t="s">
        <v>416</v>
      </c>
      <c r="P103" s="6" t="s">
        <v>416</v>
      </c>
      <c r="Q103" s="6" t="s">
        <v>416</v>
      </c>
      <c r="R103" s="6" t="s">
        <v>416</v>
      </c>
      <c r="S103" s="6" t="s">
        <v>416</v>
      </c>
      <c r="T103" s="6" t="s">
        <v>416</v>
      </c>
      <c r="U103" s="6" t="s">
        <v>416</v>
      </c>
      <c r="V103" s="6" t="s">
        <v>416</v>
      </c>
      <c r="W103" s="6" t="s">
        <v>416</v>
      </c>
      <c r="X103" s="6" t="s">
        <v>416</v>
      </c>
      <c r="Y103" s="6" t="s">
        <v>416</v>
      </c>
      <c r="Z103" s="6" t="s">
        <v>416</v>
      </c>
      <c r="AA103" s="6" t="s">
        <v>416</v>
      </c>
      <c r="AB103" s="6" t="s">
        <v>416</v>
      </c>
      <c r="AC103" s="6" t="s">
        <v>416</v>
      </c>
      <c r="AD103" s="6" t="s">
        <v>416</v>
      </c>
      <c r="AE103" s="60"/>
      <c r="AF103" s="26" t="s">
        <v>416</v>
      </c>
      <c r="AG103" s="26" t="s">
        <v>416</v>
      </c>
      <c r="AH103" s="26" t="s">
        <v>416</v>
      </c>
      <c r="AI103" s="26" t="s">
        <v>416</v>
      </c>
      <c r="AJ103" s="26" t="s">
        <v>416</v>
      </c>
      <c r="AK103" s="26">
        <v>5.2388700000000004</v>
      </c>
      <c r="AL103" s="49" t="s">
        <v>241</v>
      </c>
    </row>
    <row r="104" spans="1:38" s="2" customFormat="1" ht="26.25" customHeight="1" thickBot="1" x14ac:dyDescent="0.45">
      <c r="A104" s="70" t="s">
        <v>239</v>
      </c>
      <c r="B104" s="70" t="s">
        <v>248</v>
      </c>
      <c r="C104" s="71" t="s">
        <v>249</v>
      </c>
      <c r="D104" s="84"/>
      <c r="E104" s="6">
        <v>3.1604864292000004E-2</v>
      </c>
      <c r="F104" s="6">
        <v>2.4651794147760002</v>
      </c>
      <c r="G104" s="6" t="s">
        <v>416</v>
      </c>
      <c r="H104" s="6">
        <v>1.5802432146000001</v>
      </c>
      <c r="I104" s="6">
        <v>7.9012160730000003E-2</v>
      </c>
      <c r="J104" s="6">
        <v>0.23703648219000001</v>
      </c>
      <c r="K104" s="6">
        <v>0.55308512511000008</v>
      </c>
      <c r="L104" s="6" t="s">
        <v>416</v>
      </c>
      <c r="M104" s="6" t="s">
        <v>416</v>
      </c>
      <c r="N104" s="6" t="s">
        <v>416</v>
      </c>
      <c r="O104" s="6" t="s">
        <v>416</v>
      </c>
      <c r="P104" s="6" t="s">
        <v>416</v>
      </c>
      <c r="Q104" s="6" t="s">
        <v>416</v>
      </c>
      <c r="R104" s="6" t="s">
        <v>416</v>
      </c>
      <c r="S104" s="6" t="s">
        <v>416</v>
      </c>
      <c r="T104" s="6" t="s">
        <v>416</v>
      </c>
      <c r="U104" s="6" t="s">
        <v>416</v>
      </c>
      <c r="V104" s="6" t="s">
        <v>416</v>
      </c>
      <c r="W104" s="6" t="s">
        <v>416</v>
      </c>
      <c r="X104" s="6" t="s">
        <v>416</v>
      </c>
      <c r="Y104" s="6" t="s">
        <v>416</v>
      </c>
      <c r="Z104" s="6" t="s">
        <v>416</v>
      </c>
      <c r="AA104" s="6" t="s">
        <v>416</v>
      </c>
      <c r="AB104" s="6" t="s">
        <v>416</v>
      </c>
      <c r="AC104" s="6" t="s">
        <v>416</v>
      </c>
      <c r="AD104" s="6" t="s">
        <v>416</v>
      </c>
      <c r="AE104" s="60"/>
      <c r="AF104" s="26" t="s">
        <v>416</v>
      </c>
      <c r="AG104" s="26" t="s">
        <v>416</v>
      </c>
      <c r="AH104" s="26" t="s">
        <v>416</v>
      </c>
      <c r="AI104" s="26" t="s">
        <v>416</v>
      </c>
      <c r="AJ104" s="26" t="s">
        <v>416</v>
      </c>
      <c r="AK104" s="26">
        <v>3950.6080365000003</v>
      </c>
      <c r="AL104" s="49" t="s">
        <v>241</v>
      </c>
    </row>
    <row r="105" spans="1:38" s="2" customFormat="1" ht="26.25" customHeight="1" thickBot="1" x14ac:dyDescent="0.45">
      <c r="A105" s="70" t="s">
        <v>239</v>
      </c>
      <c r="B105" s="70" t="s">
        <v>250</v>
      </c>
      <c r="C105" s="71" t="s">
        <v>251</v>
      </c>
      <c r="D105" s="84"/>
      <c r="E105" s="6">
        <v>1.0956389400000003E-3</v>
      </c>
      <c r="F105" s="6">
        <v>2.3302768500000001E-2</v>
      </c>
      <c r="G105" s="6" t="s">
        <v>416</v>
      </c>
      <c r="H105" s="6">
        <v>3.8156579999999996E-2</v>
      </c>
      <c r="I105" s="6">
        <v>7.6313160000000011E-4</v>
      </c>
      <c r="J105" s="6">
        <v>1.1992068E-3</v>
      </c>
      <c r="K105" s="6">
        <v>2.6164511999999997E-3</v>
      </c>
      <c r="L105" s="6" t="s">
        <v>416</v>
      </c>
      <c r="M105" s="6" t="s">
        <v>416</v>
      </c>
      <c r="N105" s="6" t="s">
        <v>416</v>
      </c>
      <c r="O105" s="6" t="s">
        <v>416</v>
      </c>
      <c r="P105" s="6" t="s">
        <v>416</v>
      </c>
      <c r="Q105" s="6" t="s">
        <v>416</v>
      </c>
      <c r="R105" s="6" t="s">
        <v>416</v>
      </c>
      <c r="S105" s="6" t="s">
        <v>416</v>
      </c>
      <c r="T105" s="6" t="s">
        <v>416</v>
      </c>
      <c r="U105" s="6" t="s">
        <v>416</v>
      </c>
      <c r="V105" s="6" t="s">
        <v>416</v>
      </c>
      <c r="W105" s="6" t="s">
        <v>416</v>
      </c>
      <c r="X105" s="6" t="s">
        <v>416</v>
      </c>
      <c r="Y105" s="6" t="s">
        <v>416</v>
      </c>
      <c r="Z105" s="6" t="s">
        <v>416</v>
      </c>
      <c r="AA105" s="6" t="s">
        <v>416</v>
      </c>
      <c r="AB105" s="6" t="s">
        <v>416</v>
      </c>
      <c r="AC105" s="6" t="s">
        <v>416</v>
      </c>
      <c r="AD105" s="6" t="s">
        <v>416</v>
      </c>
      <c r="AE105" s="60"/>
      <c r="AF105" s="26" t="s">
        <v>416</v>
      </c>
      <c r="AG105" s="26" t="s">
        <v>416</v>
      </c>
      <c r="AH105" s="26" t="s">
        <v>416</v>
      </c>
      <c r="AI105" s="26" t="s">
        <v>416</v>
      </c>
      <c r="AJ105" s="26" t="s">
        <v>416</v>
      </c>
      <c r="AK105" s="26">
        <v>5.4509400000000001</v>
      </c>
      <c r="AL105" s="49" t="s">
        <v>241</v>
      </c>
    </row>
    <row r="106" spans="1:38" s="2" customFormat="1" ht="26.25" customHeight="1" thickBot="1" x14ac:dyDescent="0.45">
      <c r="A106" s="70" t="s">
        <v>239</v>
      </c>
      <c r="B106" s="70" t="s">
        <v>252</v>
      </c>
      <c r="C106" s="71" t="s">
        <v>253</v>
      </c>
      <c r="D106" s="84"/>
      <c r="E106" s="6">
        <v>5.6314169999999999E-4</v>
      </c>
      <c r="F106" s="6">
        <v>4.1184990000000003E-3</v>
      </c>
      <c r="G106" s="6" t="s">
        <v>416</v>
      </c>
      <c r="H106" s="6">
        <v>1.9611899999999995E-2</v>
      </c>
      <c r="I106" s="6">
        <v>2.8017E-4</v>
      </c>
      <c r="J106" s="6">
        <v>4.4827199999999999E-4</v>
      </c>
      <c r="K106" s="6">
        <v>9.5257800000000004E-4</v>
      </c>
      <c r="L106" s="6" t="s">
        <v>416</v>
      </c>
      <c r="M106" s="6" t="s">
        <v>416</v>
      </c>
      <c r="N106" s="6" t="s">
        <v>416</v>
      </c>
      <c r="O106" s="6" t="s">
        <v>416</v>
      </c>
      <c r="P106" s="6" t="s">
        <v>416</v>
      </c>
      <c r="Q106" s="6" t="s">
        <v>416</v>
      </c>
      <c r="R106" s="6" t="s">
        <v>416</v>
      </c>
      <c r="S106" s="6" t="s">
        <v>416</v>
      </c>
      <c r="T106" s="6" t="s">
        <v>416</v>
      </c>
      <c r="U106" s="6" t="s">
        <v>416</v>
      </c>
      <c r="V106" s="6" t="s">
        <v>416</v>
      </c>
      <c r="W106" s="6" t="s">
        <v>416</v>
      </c>
      <c r="X106" s="6" t="s">
        <v>416</v>
      </c>
      <c r="Y106" s="6" t="s">
        <v>416</v>
      </c>
      <c r="Z106" s="6" t="s">
        <v>416</v>
      </c>
      <c r="AA106" s="6" t="s">
        <v>416</v>
      </c>
      <c r="AB106" s="6" t="s">
        <v>416</v>
      </c>
      <c r="AC106" s="6" t="s">
        <v>416</v>
      </c>
      <c r="AD106" s="6" t="s">
        <v>416</v>
      </c>
      <c r="AE106" s="60"/>
      <c r="AF106" s="26" t="s">
        <v>416</v>
      </c>
      <c r="AG106" s="26" t="s">
        <v>416</v>
      </c>
      <c r="AH106" s="26" t="s">
        <v>416</v>
      </c>
      <c r="AI106" s="26" t="s">
        <v>416</v>
      </c>
      <c r="AJ106" s="26" t="s">
        <v>416</v>
      </c>
      <c r="AK106" s="26">
        <v>2.8016999999999999</v>
      </c>
      <c r="AL106" s="49" t="s">
        <v>241</v>
      </c>
    </row>
    <row r="107" spans="1:38" s="2" customFormat="1" ht="26.25" customHeight="1" thickBot="1" x14ac:dyDescent="0.45">
      <c r="A107" s="70" t="s">
        <v>239</v>
      </c>
      <c r="B107" s="70" t="s">
        <v>254</v>
      </c>
      <c r="C107" s="71" t="s">
        <v>375</v>
      </c>
      <c r="D107" s="84"/>
      <c r="E107" s="6">
        <v>5.4933754051500007E-2</v>
      </c>
      <c r="F107" s="6">
        <v>1.8128138836995005</v>
      </c>
      <c r="G107" s="6" t="s">
        <v>416</v>
      </c>
      <c r="H107" s="6">
        <v>3.4234095872149104</v>
      </c>
      <c r="I107" s="6">
        <v>3.2960252430900006E-2</v>
      </c>
      <c r="J107" s="6">
        <v>0.43947003241200006</v>
      </c>
      <c r="K107" s="6">
        <v>2.0874826539570002</v>
      </c>
      <c r="L107" s="6" t="s">
        <v>416</v>
      </c>
      <c r="M107" s="6" t="s">
        <v>416</v>
      </c>
      <c r="N107" s="6" t="s">
        <v>416</v>
      </c>
      <c r="O107" s="6" t="s">
        <v>416</v>
      </c>
      <c r="P107" s="6" t="s">
        <v>416</v>
      </c>
      <c r="Q107" s="6" t="s">
        <v>416</v>
      </c>
      <c r="R107" s="6" t="s">
        <v>416</v>
      </c>
      <c r="S107" s="6" t="s">
        <v>416</v>
      </c>
      <c r="T107" s="6" t="s">
        <v>416</v>
      </c>
      <c r="U107" s="6" t="s">
        <v>416</v>
      </c>
      <c r="V107" s="6" t="s">
        <v>416</v>
      </c>
      <c r="W107" s="6" t="s">
        <v>416</v>
      </c>
      <c r="X107" s="6" t="s">
        <v>416</v>
      </c>
      <c r="Y107" s="6" t="s">
        <v>416</v>
      </c>
      <c r="Z107" s="6" t="s">
        <v>416</v>
      </c>
      <c r="AA107" s="6" t="s">
        <v>416</v>
      </c>
      <c r="AB107" s="6" t="s">
        <v>416</v>
      </c>
      <c r="AC107" s="6" t="s">
        <v>416</v>
      </c>
      <c r="AD107" s="6" t="s">
        <v>416</v>
      </c>
      <c r="AE107" s="60"/>
      <c r="AF107" s="26" t="s">
        <v>416</v>
      </c>
      <c r="AG107" s="26" t="s">
        <v>416</v>
      </c>
      <c r="AH107" s="26" t="s">
        <v>416</v>
      </c>
      <c r="AI107" s="26" t="s">
        <v>416</v>
      </c>
      <c r="AJ107" s="26" t="s">
        <v>416</v>
      </c>
      <c r="AK107" s="26">
        <v>10986.750810300002</v>
      </c>
      <c r="AL107" s="49" t="s">
        <v>241</v>
      </c>
    </row>
    <row r="108" spans="1:38" s="2" customFormat="1" ht="26.25" customHeight="1" thickBot="1" x14ac:dyDescent="0.45">
      <c r="A108" s="70" t="s">
        <v>239</v>
      </c>
      <c r="B108" s="70" t="s">
        <v>255</v>
      </c>
      <c r="C108" s="71" t="s">
        <v>376</v>
      </c>
      <c r="D108" s="84"/>
      <c r="E108" s="6">
        <v>5.9204076064560011E-2</v>
      </c>
      <c r="F108" s="6">
        <v>3.1970201074862401</v>
      </c>
      <c r="G108" s="6" t="s">
        <v>416</v>
      </c>
      <c r="H108" s="6">
        <v>3.5341565345543557</v>
      </c>
      <c r="I108" s="6">
        <v>5.9204076064560011E-2</v>
      </c>
      <c r="J108" s="6">
        <v>0.59204076064560018</v>
      </c>
      <c r="K108" s="6">
        <v>1.1840815212912004</v>
      </c>
      <c r="L108" s="6" t="s">
        <v>416</v>
      </c>
      <c r="M108" s="6" t="s">
        <v>416</v>
      </c>
      <c r="N108" s="6" t="s">
        <v>416</v>
      </c>
      <c r="O108" s="6" t="s">
        <v>416</v>
      </c>
      <c r="P108" s="6" t="s">
        <v>416</v>
      </c>
      <c r="Q108" s="6" t="s">
        <v>416</v>
      </c>
      <c r="R108" s="6" t="s">
        <v>416</v>
      </c>
      <c r="S108" s="6" t="s">
        <v>416</v>
      </c>
      <c r="T108" s="6" t="s">
        <v>416</v>
      </c>
      <c r="U108" s="6" t="s">
        <v>416</v>
      </c>
      <c r="V108" s="6" t="s">
        <v>416</v>
      </c>
      <c r="W108" s="6" t="s">
        <v>416</v>
      </c>
      <c r="X108" s="6" t="s">
        <v>416</v>
      </c>
      <c r="Y108" s="6" t="s">
        <v>416</v>
      </c>
      <c r="Z108" s="6" t="s">
        <v>416</v>
      </c>
      <c r="AA108" s="6" t="s">
        <v>416</v>
      </c>
      <c r="AB108" s="6" t="s">
        <v>416</v>
      </c>
      <c r="AC108" s="6" t="s">
        <v>416</v>
      </c>
      <c r="AD108" s="6" t="s">
        <v>416</v>
      </c>
      <c r="AE108" s="60"/>
      <c r="AF108" s="26" t="s">
        <v>416</v>
      </c>
      <c r="AG108" s="26" t="s">
        <v>416</v>
      </c>
      <c r="AH108" s="26" t="s">
        <v>416</v>
      </c>
      <c r="AI108" s="26" t="s">
        <v>416</v>
      </c>
      <c r="AJ108" s="26" t="s">
        <v>416</v>
      </c>
      <c r="AK108" s="26">
        <v>29602.038032280005</v>
      </c>
      <c r="AL108" s="49" t="s">
        <v>241</v>
      </c>
    </row>
    <row r="109" spans="1:38" s="2" customFormat="1" ht="26.25" customHeight="1" thickBot="1" x14ac:dyDescent="0.45">
      <c r="A109" s="70" t="s">
        <v>239</v>
      </c>
      <c r="B109" s="70" t="s">
        <v>256</v>
      </c>
      <c r="C109" s="71" t="s">
        <v>377</v>
      </c>
      <c r="D109" s="84"/>
      <c r="E109" s="6">
        <v>5.2935409187136011E-3</v>
      </c>
      <c r="F109" s="6">
        <v>0.32356768865636881</v>
      </c>
      <c r="G109" s="6" t="s">
        <v>416</v>
      </c>
      <c r="H109" s="6">
        <v>0.37054786430995212</v>
      </c>
      <c r="I109" s="6">
        <v>1.3233852296784003E-2</v>
      </c>
      <c r="J109" s="6">
        <v>7.2786187632312024E-2</v>
      </c>
      <c r="K109" s="6">
        <v>7.2786187632312024E-2</v>
      </c>
      <c r="L109" s="6" t="s">
        <v>416</v>
      </c>
      <c r="M109" s="6" t="s">
        <v>416</v>
      </c>
      <c r="N109" s="6" t="s">
        <v>416</v>
      </c>
      <c r="O109" s="6" t="s">
        <v>416</v>
      </c>
      <c r="P109" s="6" t="s">
        <v>416</v>
      </c>
      <c r="Q109" s="6" t="s">
        <v>416</v>
      </c>
      <c r="R109" s="6" t="s">
        <v>416</v>
      </c>
      <c r="S109" s="6" t="s">
        <v>416</v>
      </c>
      <c r="T109" s="6" t="s">
        <v>416</v>
      </c>
      <c r="U109" s="6" t="s">
        <v>416</v>
      </c>
      <c r="V109" s="6" t="s">
        <v>416</v>
      </c>
      <c r="W109" s="6" t="s">
        <v>416</v>
      </c>
      <c r="X109" s="6" t="s">
        <v>416</v>
      </c>
      <c r="Y109" s="6" t="s">
        <v>416</v>
      </c>
      <c r="Z109" s="6" t="s">
        <v>416</v>
      </c>
      <c r="AA109" s="6" t="s">
        <v>416</v>
      </c>
      <c r="AB109" s="6" t="s">
        <v>416</v>
      </c>
      <c r="AC109" s="6" t="s">
        <v>416</v>
      </c>
      <c r="AD109" s="6" t="s">
        <v>416</v>
      </c>
      <c r="AE109" s="60"/>
      <c r="AF109" s="26" t="s">
        <v>416</v>
      </c>
      <c r="AG109" s="26" t="s">
        <v>416</v>
      </c>
      <c r="AH109" s="26" t="s">
        <v>416</v>
      </c>
      <c r="AI109" s="26" t="s">
        <v>416</v>
      </c>
      <c r="AJ109" s="26" t="s">
        <v>416</v>
      </c>
      <c r="AK109" s="26">
        <v>661.69261483920013</v>
      </c>
      <c r="AL109" s="49" t="s">
        <v>241</v>
      </c>
    </row>
    <row r="110" spans="1:38" s="2" customFormat="1" ht="26.25" customHeight="1" thickBot="1" x14ac:dyDescent="0.45">
      <c r="A110" s="70" t="s">
        <v>239</v>
      </c>
      <c r="B110" s="70" t="s">
        <v>257</v>
      </c>
      <c r="C110" s="71" t="s">
        <v>378</v>
      </c>
      <c r="D110" s="84"/>
      <c r="E110" s="6">
        <v>8.3582225032320016E-4</v>
      </c>
      <c r="F110" s="6">
        <v>0.10217927010201122</v>
      </c>
      <c r="G110" s="6" t="s">
        <v>416</v>
      </c>
      <c r="H110" s="6">
        <v>9.403000316136001E-2</v>
      </c>
      <c r="I110" s="6">
        <v>4.1791112516160007E-3</v>
      </c>
      <c r="J110" s="6">
        <v>2.9253778761312008E-2</v>
      </c>
      <c r="K110" s="6">
        <v>2.9253778761312008E-2</v>
      </c>
      <c r="L110" s="6" t="s">
        <v>416</v>
      </c>
      <c r="M110" s="6" t="s">
        <v>416</v>
      </c>
      <c r="N110" s="6" t="s">
        <v>416</v>
      </c>
      <c r="O110" s="6" t="s">
        <v>416</v>
      </c>
      <c r="P110" s="6" t="s">
        <v>416</v>
      </c>
      <c r="Q110" s="6" t="s">
        <v>416</v>
      </c>
      <c r="R110" s="6" t="s">
        <v>416</v>
      </c>
      <c r="S110" s="6" t="s">
        <v>416</v>
      </c>
      <c r="T110" s="6" t="s">
        <v>416</v>
      </c>
      <c r="U110" s="6" t="s">
        <v>416</v>
      </c>
      <c r="V110" s="6" t="s">
        <v>416</v>
      </c>
      <c r="W110" s="6" t="s">
        <v>416</v>
      </c>
      <c r="X110" s="6" t="s">
        <v>416</v>
      </c>
      <c r="Y110" s="6" t="s">
        <v>416</v>
      </c>
      <c r="Z110" s="6" t="s">
        <v>416</v>
      </c>
      <c r="AA110" s="6" t="s">
        <v>416</v>
      </c>
      <c r="AB110" s="6" t="s">
        <v>416</v>
      </c>
      <c r="AC110" s="6" t="s">
        <v>416</v>
      </c>
      <c r="AD110" s="6" t="s">
        <v>416</v>
      </c>
      <c r="AE110" s="60"/>
      <c r="AF110" s="26" t="s">
        <v>416</v>
      </c>
      <c r="AG110" s="26" t="s">
        <v>416</v>
      </c>
      <c r="AH110" s="26" t="s">
        <v>416</v>
      </c>
      <c r="AI110" s="26" t="s">
        <v>416</v>
      </c>
      <c r="AJ110" s="26" t="s">
        <v>416</v>
      </c>
      <c r="AK110" s="26">
        <v>208.95556258080003</v>
      </c>
      <c r="AL110" s="49" t="s">
        <v>241</v>
      </c>
    </row>
    <row r="111" spans="1:38" s="2" customFormat="1" ht="26.25" customHeight="1" thickBot="1" x14ac:dyDescent="0.45">
      <c r="A111" s="70" t="s">
        <v>239</v>
      </c>
      <c r="B111" s="70" t="s">
        <v>258</v>
      </c>
      <c r="C111" s="71" t="s">
        <v>372</v>
      </c>
      <c r="D111" s="84"/>
      <c r="E111" s="6" t="s">
        <v>416</v>
      </c>
      <c r="F111" s="6" t="s">
        <v>416</v>
      </c>
      <c r="G111" s="6" t="s">
        <v>416</v>
      </c>
      <c r="H111" s="6" t="s">
        <v>416</v>
      </c>
      <c r="I111" s="6" t="s">
        <v>416</v>
      </c>
      <c r="J111" s="6" t="s">
        <v>416</v>
      </c>
      <c r="K111" s="6" t="s">
        <v>416</v>
      </c>
      <c r="L111" s="6" t="s">
        <v>416</v>
      </c>
      <c r="M111" s="6" t="s">
        <v>416</v>
      </c>
      <c r="N111" s="6" t="s">
        <v>416</v>
      </c>
      <c r="O111" s="6" t="s">
        <v>416</v>
      </c>
      <c r="P111" s="6" t="s">
        <v>416</v>
      </c>
      <c r="Q111" s="6" t="s">
        <v>416</v>
      </c>
      <c r="R111" s="6" t="s">
        <v>416</v>
      </c>
      <c r="S111" s="6" t="s">
        <v>416</v>
      </c>
      <c r="T111" s="6" t="s">
        <v>416</v>
      </c>
      <c r="U111" s="6" t="s">
        <v>416</v>
      </c>
      <c r="V111" s="6" t="s">
        <v>416</v>
      </c>
      <c r="W111" s="6" t="s">
        <v>416</v>
      </c>
      <c r="X111" s="6" t="s">
        <v>416</v>
      </c>
      <c r="Y111" s="6" t="s">
        <v>416</v>
      </c>
      <c r="Z111" s="6" t="s">
        <v>416</v>
      </c>
      <c r="AA111" s="6" t="s">
        <v>416</v>
      </c>
      <c r="AB111" s="6" t="s">
        <v>416</v>
      </c>
      <c r="AC111" s="6" t="s">
        <v>416</v>
      </c>
      <c r="AD111" s="6" t="s">
        <v>416</v>
      </c>
      <c r="AE111" s="60"/>
      <c r="AF111" s="26" t="s">
        <v>416</v>
      </c>
      <c r="AG111" s="26" t="s">
        <v>416</v>
      </c>
      <c r="AH111" s="26" t="s">
        <v>416</v>
      </c>
      <c r="AI111" s="26" t="s">
        <v>416</v>
      </c>
      <c r="AJ111" s="26" t="s">
        <v>416</v>
      </c>
      <c r="AK111" s="26"/>
      <c r="AL111" s="49" t="s">
        <v>241</v>
      </c>
    </row>
    <row r="112" spans="1:38" s="2" customFormat="1" ht="26.25" customHeight="1" thickBot="1" x14ac:dyDescent="0.45">
      <c r="A112" s="70" t="s">
        <v>259</v>
      </c>
      <c r="B112" s="70" t="s">
        <v>260</v>
      </c>
      <c r="C112" s="71" t="s">
        <v>261</v>
      </c>
      <c r="D112" s="72"/>
      <c r="E112" s="6">
        <v>8.1178000000000008</v>
      </c>
      <c r="F112" s="6" t="s">
        <v>416</v>
      </c>
      <c r="G112" s="6" t="s">
        <v>416</v>
      </c>
      <c r="H112" s="6">
        <v>12.744399201619938</v>
      </c>
      <c r="I112" s="6" t="s">
        <v>416</v>
      </c>
      <c r="J112" s="6" t="s">
        <v>416</v>
      </c>
      <c r="K112" s="6" t="s">
        <v>416</v>
      </c>
      <c r="L112" s="6" t="s">
        <v>416</v>
      </c>
      <c r="M112" s="6" t="s">
        <v>416</v>
      </c>
      <c r="N112" s="6" t="s">
        <v>416</v>
      </c>
      <c r="O112" s="6" t="s">
        <v>416</v>
      </c>
      <c r="P112" s="6" t="s">
        <v>416</v>
      </c>
      <c r="Q112" s="6" t="s">
        <v>416</v>
      </c>
      <c r="R112" s="6" t="s">
        <v>416</v>
      </c>
      <c r="S112" s="6" t="s">
        <v>416</v>
      </c>
      <c r="T112" s="6" t="s">
        <v>416</v>
      </c>
      <c r="U112" s="6" t="s">
        <v>416</v>
      </c>
      <c r="V112" s="6" t="s">
        <v>416</v>
      </c>
      <c r="W112" s="6" t="s">
        <v>416</v>
      </c>
      <c r="X112" s="6" t="s">
        <v>416</v>
      </c>
      <c r="Y112" s="6" t="s">
        <v>416</v>
      </c>
      <c r="Z112" s="6" t="s">
        <v>416</v>
      </c>
      <c r="AA112" s="6" t="s">
        <v>416</v>
      </c>
      <c r="AB112" s="6" t="s">
        <v>416</v>
      </c>
      <c r="AC112" s="6" t="s">
        <v>416</v>
      </c>
      <c r="AD112" s="6" t="s">
        <v>416</v>
      </c>
      <c r="AE112" s="60"/>
      <c r="AF112" s="26" t="s">
        <v>416</v>
      </c>
      <c r="AG112" s="26" t="s">
        <v>416</v>
      </c>
      <c r="AH112" s="26" t="s">
        <v>416</v>
      </c>
      <c r="AI112" s="26" t="s">
        <v>416</v>
      </c>
      <c r="AJ112" s="26" t="s">
        <v>416</v>
      </c>
      <c r="AK112" s="26">
        <v>202945000</v>
      </c>
      <c r="AL112" s="49" t="s">
        <v>410</v>
      </c>
    </row>
    <row r="113" spans="1:38" s="2" customFormat="1" ht="26.25" customHeight="1" thickBot="1" x14ac:dyDescent="0.45">
      <c r="A113" s="70" t="s">
        <v>259</v>
      </c>
      <c r="B113" s="85" t="s">
        <v>262</v>
      </c>
      <c r="C113" s="86" t="s">
        <v>263</v>
      </c>
      <c r="D113" s="72"/>
      <c r="E113" s="6">
        <v>1.9656159959295731</v>
      </c>
      <c r="F113" s="6" t="s">
        <v>416</v>
      </c>
      <c r="G113" s="6" t="s">
        <v>416</v>
      </c>
      <c r="H113" s="6">
        <v>12.615414987364332</v>
      </c>
      <c r="I113" s="6" t="s">
        <v>416</v>
      </c>
      <c r="J113" s="6" t="s">
        <v>416</v>
      </c>
      <c r="K113" s="6" t="s">
        <v>416</v>
      </c>
      <c r="L113" s="6" t="s">
        <v>416</v>
      </c>
      <c r="M113" s="6" t="s">
        <v>416</v>
      </c>
      <c r="N113" s="6" t="s">
        <v>416</v>
      </c>
      <c r="O113" s="6" t="s">
        <v>416</v>
      </c>
      <c r="P113" s="6" t="s">
        <v>416</v>
      </c>
      <c r="Q113" s="6" t="s">
        <v>416</v>
      </c>
      <c r="R113" s="6" t="s">
        <v>416</v>
      </c>
      <c r="S113" s="6" t="s">
        <v>416</v>
      </c>
      <c r="T113" s="6" t="s">
        <v>416</v>
      </c>
      <c r="U113" s="6" t="s">
        <v>416</v>
      </c>
      <c r="V113" s="6" t="s">
        <v>416</v>
      </c>
      <c r="W113" s="6" t="s">
        <v>416</v>
      </c>
      <c r="X113" s="6" t="s">
        <v>416</v>
      </c>
      <c r="Y113" s="6" t="s">
        <v>416</v>
      </c>
      <c r="Z113" s="6" t="s">
        <v>416</v>
      </c>
      <c r="AA113" s="6" t="s">
        <v>416</v>
      </c>
      <c r="AB113" s="6" t="s">
        <v>416</v>
      </c>
      <c r="AC113" s="6" t="s">
        <v>416</v>
      </c>
      <c r="AD113" s="6" t="s">
        <v>416</v>
      </c>
      <c r="AE113" s="60"/>
      <c r="AF113" s="26" t="s">
        <v>416</v>
      </c>
      <c r="AG113" s="26" t="s">
        <v>416</v>
      </c>
      <c r="AH113" s="26" t="s">
        <v>416</v>
      </c>
      <c r="AI113" s="26" t="s">
        <v>416</v>
      </c>
      <c r="AJ113" s="26" t="s">
        <v>416</v>
      </c>
      <c r="AK113" s="26">
        <v>49140399.898239329</v>
      </c>
      <c r="AL113" s="49" t="s">
        <v>428</v>
      </c>
    </row>
    <row r="114" spans="1:38" s="2" customFormat="1" ht="26.25" customHeight="1" thickBot="1" x14ac:dyDescent="0.45">
      <c r="A114" s="70" t="s">
        <v>259</v>
      </c>
      <c r="B114" s="85" t="s">
        <v>264</v>
      </c>
      <c r="C114" s="86" t="s">
        <v>383</v>
      </c>
      <c r="D114" s="72"/>
      <c r="E114" s="6">
        <v>2.1437130000000002E-2</v>
      </c>
      <c r="F114" s="6" t="s">
        <v>416</v>
      </c>
      <c r="G114" s="6" t="s">
        <v>416</v>
      </c>
      <c r="H114" s="6">
        <v>7.0742528999999998E-2</v>
      </c>
      <c r="I114" s="6" t="s">
        <v>416</v>
      </c>
      <c r="J114" s="6" t="s">
        <v>416</v>
      </c>
      <c r="K114" s="6" t="s">
        <v>416</v>
      </c>
      <c r="L114" s="6" t="s">
        <v>416</v>
      </c>
      <c r="M114" s="6" t="s">
        <v>416</v>
      </c>
      <c r="N114" s="6" t="s">
        <v>416</v>
      </c>
      <c r="O114" s="6" t="s">
        <v>416</v>
      </c>
      <c r="P114" s="6" t="s">
        <v>416</v>
      </c>
      <c r="Q114" s="6" t="s">
        <v>416</v>
      </c>
      <c r="R114" s="6" t="s">
        <v>416</v>
      </c>
      <c r="S114" s="6" t="s">
        <v>416</v>
      </c>
      <c r="T114" s="6" t="s">
        <v>416</v>
      </c>
      <c r="U114" s="6" t="s">
        <v>416</v>
      </c>
      <c r="V114" s="6" t="s">
        <v>416</v>
      </c>
      <c r="W114" s="6" t="s">
        <v>416</v>
      </c>
      <c r="X114" s="6" t="s">
        <v>416</v>
      </c>
      <c r="Y114" s="6" t="s">
        <v>416</v>
      </c>
      <c r="Z114" s="6" t="s">
        <v>416</v>
      </c>
      <c r="AA114" s="6" t="s">
        <v>416</v>
      </c>
      <c r="AB114" s="6" t="s">
        <v>416</v>
      </c>
      <c r="AC114" s="6" t="s">
        <v>416</v>
      </c>
      <c r="AD114" s="6" t="s">
        <v>416</v>
      </c>
      <c r="AE114" s="60"/>
      <c r="AF114" s="26" t="s">
        <v>416</v>
      </c>
      <c r="AG114" s="26" t="s">
        <v>416</v>
      </c>
      <c r="AH114" s="26" t="s">
        <v>416</v>
      </c>
      <c r="AI114" s="26" t="s">
        <v>416</v>
      </c>
      <c r="AJ114" s="26" t="s">
        <v>416</v>
      </c>
      <c r="AK114" s="26">
        <v>10718565</v>
      </c>
      <c r="AL114" s="49" t="s">
        <v>429</v>
      </c>
    </row>
    <row r="115" spans="1:38" s="2" customFormat="1" ht="26.25" customHeight="1" thickBot="1" x14ac:dyDescent="0.45">
      <c r="A115" s="70" t="s">
        <v>259</v>
      </c>
      <c r="B115" s="85" t="s">
        <v>265</v>
      </c>
      <c r="C115" s="86" t="s">
        <v>266</v>
      </c>
      <c r="D115" s="72"/>
      <c r="E115" s="6" t="s">
        <v>414</v>
      </c>
      <c r="F115" s="6" t="s">
        <v>416</v>
      </c>
      <c r="G115" s="6" t="s">
        <v>416</v>
      </c>
      <c r="H115" s="6" t="s">
        <v>414</v>
      </c>
      <c r="I115" s="6" t="s">
        <v>416</v>
      </c>
      <c r="J115" s="6" t="s">
        <v>416</v>
      </c>
      <c r="K115" s="6" t="s">
        <v>416</v>
      </c>
      <c r="L115" s="6" t="s">
        <v>416</v>
      </c>
      <c r="M115" s="6" t="s">
        <v>416</v>
      </c>
      <c r="N115" s="6" t="s">
        <v>416</v>
      </c>
      <c r="O115" s="6" t="s">
        <v>416</v>
      </c>
      <c r="P115" s="6" t="s">
        <v>416</v>
      </c>
      <c r="Q115" s="6" t="s">
        <v>416</v>
      </c>
      <c r="R115" s="6" t="s">
        <v>416</v>
      </c>
      <c r="S115" s="6" t="s">
        <v>416</v>
      </c>
      <c r="T115" s="6" t="s">
        <v>416</v>
      </c>
      <c r="U115" s="6" t="s">
        <v>416</v>
      </c>
      <c r="V115" s="6" t="s">
        <v>416</v>
      </c>
      <c r="W115" s="6" t="s">
        <v>416</v>
      </c>
      <c r="X115" s="6" t="s">
        <v>416</v>
      </c>
      <c r="Y115" s="6" t="s">
        <v>416</v>
      </c>
      <c r="Z115" s="6" t="s">
        <v>416</v>
      </c>
      <c r="AA115" s="6" t="s">
        <v>416</v>
      </c>
      <c r="AB115" s="6" t="s">
        <v>416</v>
      </c>
      <c r="AC115" s="6" t="s">
        <v>416</v>
      </c>
      <c r="AD115" s="6" t="s">
        <v>416</v>
      </c>
      <c r="AE115" s="60"/>
      <c r="AF115" s="26" t="s">
        <v>416</v>
      </c>
      <c r="AG115" s="26" t="s">
        <v>416</v>
      </c>
      <c r="AH115" s="26" t="s">
        <v>416</v>
      </c>
      <c r="AI115" s="26" t="s">
        <v>416</v>
      </c>
      <c r="AJ115" s="26" t="s">
        <v>416</v>
      </c>
      <c r="AK115" s="26"/>
      <c r="AL115" s="49" t="s">
        <v>408</v>
      </c>
    </row>
    <row r="116" spans="1:38" s="2" customFormat="1" ht="26.25" customHeight="1" thickBot="1" x14ac:dyDescent="0.45">
      <c r="A116" s="70" t="s">
        <v>259</v>
      </c>
      <c r="B116" s="70" t="s">
        <v>267</v>
      </c>
      <c r="C116" s="76" t="s">
        <v>405</v>
      </c>
      <c r="D116" s="72"/>
      <c r="E116" s="6">
        <v>7.7068597349887904</v>
      </c>
      <c r="F116" s="6" t="s">
        <v>416</v>
      </c>
      <c r="G116" s="6" t="s">
        <v>416</v>
      </c>
      <c r="H116" s="6">
        <v>10.688960675812829</v>
      </c>
      <c r="I116" s="6" t="s">
        <v>416</v>
      </c>
      <c r="J116" s="6" t="s">
        <v>416</v>
      </c>
      <c r="K116" s="6" t="s">
        <v>416</v>
      </c>
      <c r="L116" s="6" t="s">
        <v>416</v>
      </c>
      <c r="M116" s="6" t="s">
        <v>416</v>
      </c>
      <c r="N116" s="6" t="s">
        <v>416</v>
      </c>
      <c r="O116" s="6" t="s">
        <v>416</v>
      </c>
      <c r="P116" s="6" t="s">
        <v>416</v>
      </c>
      <c r="Q116" s="6" t="s">
        <v>416</v>
      </c>
      <c r="R116" s="6" t="s">
        <v>416</v>
      </c>
      <c r="S116" s="6" t="s">
        <v>416</v>
      </c>
      <c r="T116" s="6" t="s">
        <v>416</v>
      </c>
      <c r="U116" s="6" t="s">
        <v>416</v>
      </c>
      <c r="V116" s="6" t="s">
        <v>416</v>
      </c>
      <c r="W116" s="6" t="s">
        <v>416</v>
      </c>
      <c r="X116" s="6" t="s">
        <v>416</v>
      </c>
      <c r="Y116" s="6" t="s">
        <v>416</v>
      </c>
      <c r="Z116" s="6" t="s">
        <v>416</v>
      </c>
      <c r="AA116" s="6" t="s">
        <v>416</v>
      </c>
      <c r="AB116" s="6" t="s">
        <v>416</v>
      </c>
      <c r="AC116" s="6" t="s">
        <v>416</v>
      </c>
      <c r="AD116" s="6" t="s">
        <v>416</v>
      </c>
      <c r="AE116" s="60"/>
      <c r="AF116" s="26" t="s">
        <v>416</v>
      </c>
      <c r="AG116" s="26" t="s">
        <v>416</v>
      </c>
      <c r="AH116" s="26" t="s">
        <v>416</v>
      </c>
      <c r="AI116" s="26" t="s">
        <v>416</v>
      </c>
      <c r="AJ116" s="26" t="s">
        <v>416</v>
      </c>
      <c r="AK116" s="26">
        <v>192671493.37471974</v>
      </c>
      <c r="AL116" s="49" t="s">
        <v>430</v>
      </c>
    </row>
    <row r="117" spans="1:38" s="2" customFormat="1" ht="26.25" customHeight="1" thickBot="1" x14ac:dyDescent="0.45">
      <c r="A117" s="70" t="s">
        <v>259</v>
      </c>
      <c r="B117" s="70" t="s">
        <v>268</v>
      </c>
      <c r="C117" s="76" t="s">
        <v>269</v>
      </c>
      <c r="D117" s="72"/>
      <c r="E117" s="6" t="s">
        <v>416</v>
      </c>
      <c r="F117" s="6" t="s">
        <v>416</v>
      </c>
      <c r="G117" s="6" t="s">
        <v>416</v>
      </c>
      <c r="H117" s="6" t="s">
        <v>416</v>
      </c>
      <c r="I117" s="6" t="s">
        <v>416</v>
      </c>
      <c r="J117" s="6" t="s">
        <v>416</v>
      </c>
      <c r="K117" s="6" t="s">
        <v>416</v>
      </c>
      <c r="L117" s="6" t="s">
        <v>416</v>
      </c>
      <c r="M117" s="6" t="s">
        <v>416</v>
      </c>
      <c r="N117" s="6" t="s">
        <v>416</v>
      </c>
      <c r="O117" s="6" t="s">
        <v>416</v>
      </c>
      <c r="P117" s="6" t="s">
        <v>416</v>
      </c>
      <c r="Q117" s="6" t="s">
        <v>416</v>
      </c>
      <c r="R117" s="6" t="s">
        <v>416</v>
      </c>
      <c r="S117" s="6" t="s">
        <v>416</v>
      </c>
      <c r="T117" s="6" t="s">
        <v>416</v>
      </c>
      <c r="U117" s="6" t="s">
        <v>416</v>
      </c>
      <c r="V117" s="6" t="s">
        <v>416</v>
      </c>
      <c r="W117" s="6" t="s">
        <v>416</v>
      </c>
      <c r="X117" s="6" t="s">
        <v>416</v>
      </c>
      <c r="Y117" s="6" t="s">
        <v>416</v>
      </c>
      <c r="Z117" s="6" t="s">
        <v>416</v>
      </c>
      <c r="AA117" s="6" t="s">
        <v>416</v>
      </c>
      <c r="AB117" s="6" t="s">
        <v>416</v>
      </c>
      <c r="AC117" s="6" t="s">
        <v>416</v>
      </c>
      <c r="AD117" s="6" t="s">
        <v>416</v>
      </c>
      <c r="AE117" s="60"/>
      <c r="AF117" s="26" t="s">
        <v>416</v>
      </c>
      <c r="AG117" s="26" t="s">
        <v>416</v>
      </c>
      <c r="AH117" s="26" t="s">
        <v>416</v>
      </c>
      <c r="AI117" s="26" t="s">
        <v>416</v>
      </c>
      <c r="AJ117" s="26" t="s">
        <v>416</v>
      </c>
      <c r="AK117" s="26"/>
      <c r="AL117" s="49" t="s">
        <v>408</v>
      </c>
    </row>
    <row r="118" spans="1:38" s="2" customFormat="1" ht="26.25" customHeight="1" thickBot="1" x14ac:dyDescent="0.45">
      <c r="A118" s="70" t="s">
        <v>259</v>
      </c>
      <c r="B118" s="70" t="s">
        <v>270</v>
      </c>
      <c r="C118" s="76" t="s">
        <v>406</v>
      </c>
      <c r="D118" s="72"/>
      <c r="E118" s="6" t="s">
        <v>416</v>
      </c>
      <c r="F118" s="6" t="s">
        <v>416</v>
      </c>
      <c r="G118" s="6" t="s">
        <v>416</v>
      </c>
      <c r="H118" s="6" t="s">
        <v>416</v>
      </c>
      <c r="I118" s="6" t="s">
        <v>416</v>
      </c>
      <c r="J118" s="6" t="s">
        <v>416</v>
      </c>
      <c r="K118" s="6" t="s">
        <v>416</v>
      </c>
      <c r="L118" s="6" t="s">
        <v>416</v>
      </c>
      <c r="M118" s="6" t="s">
        <v>416</v>
      </c>
      <c r="N118" s="6" t="s">
        <v>416</v>
      </c>
      <c r="O118" s="6" t="s">
        <v>416</v>
      </c>
      <c r="P118" s="6" t="s">
        <v>416</v>
      </c>
      <c r="Q118" s="6" t="s">
        <v>416</v>
      </c>
      <c r="R118" s="6" t="s">
        <v>416</v>
      </c>
      <c r="S118" s="6" t="s">
        <v>416</v>
      </c>
      <c r="T118" s="6" t="s">
        <v>416</v>
      </c>
      <c r="U118" s="6" t="s">
        <v>416</v>
      </c>
      <c r="V118" s="6" t="s">
        <v>416</v>
      </c>
      <c r="W118" s="6" t="s">
        <v>416</v>
      </c>
      <c r="X118" s="6" t="s">
        <v>416</v>
      </c>
      <c r="Y118" s="6" t="s">
        <v>416</v>
      </c>
      <c r="Z118" s="6" t="s">
        <v>416</v>
      </c>
      <c r="AA118" s="6" t="s">
        <v>416</v>
      </c>
      <c r="AB118" s="6" t="s">
        <v>416</v>
      </c>
      <c r="AC118" s="6" t="s">
        <v>416</v>
      </c>
      <c r="AD118" s="6" t="s">
        <v>416</v>
      </c>
      <c r="AE118" s="60"/>
      <c r="AF118" s="26" t="s">
        <v>416</v>
      </c>
      <c r="AG118" s="26" t="s">
        <v>416</v>
      </c>
      <c r="AH118" s="26" t="s">
        <v>416</v>
      </c>
      <c r="AI118" s="26" t="s">
        <v>416</v>
      </c>
      <c r="AJ118" s="26" t="s">
        <v>416</v>
      </c>
      <c r="AK118" s="26"/>
      <c r="AL118" s="49" t="s">
        <v>408</v>
      </c>
    </row>
    <row r="119" spans="1:38" s="2" customFormat="1" ht="26.25" customHeight="1" thickBot="1" x14ac:dyDescent="0.45">
      <c r="A119" s="70" t="s">
        <v>259</v>
      </c>
      <c r="B119" s="70" t="s">
        <v>271</v>
      </c>
      <c r="C119" s="71" t="s">
        <v>272</v>
      </c>
      <c r="D119" s="72"/>
      <c r="E119" s="6" t="s">
        <v>416</v>
      </c>
      <c r="F119" s="6" t="s">
        <v>416</v>
      </c>
      <c r="G119" s="6" t="s">
        <v>416</v>
      </c>
      <c r="H119" s="6" t="s">
        <v>416</v>
      </c>
      <c r="I119" s="6">
        <v>0.18111479237788508</v>
      </c>
      <c r="J119" s="6">
        <v>4.708984601825013</v>
      </c>
      <c r="K119" s="6">
        <v>4.708984601825013</v>
      </c>
      <c r="L119" s="6" t="s">
        <v>416</v>
      </c>
      <c r="M119" s="6" t="s">
        <v>416</v>
      </c>
      <c r="N119" s="6" t="s">
        <v>416</v>
      </c>
      <c r="O119" s="6" t="s">
        <v>416</v>
      </c>
      <c r="P119" s="6" t="s">
        <v>416</v>
      </c>
      <c r="Q119" s="6" t="s">
        <v>416</v>
      </c>
      <c r="R119" s="6" t="s">
        <v>416</v>
      </c>
      <c r="S119" s="6" t="s">
        <v>416</v>
      </c>
      <c r="T119" s="6" t="s">
        <v>416</v>
      </c>
      <c r="U119" s="6" t="s">
        <v>416</v>
      </c>
      <c r="V119" s="6" t="s">
        <v>416</v>
      </c>
      <c r="W119" s="6" t="s">
        <v>416</v>
      </c>
      <c r="X119" s="6" t="s">
        <v>416</v>
      </c>
      <c r="Y119" s="6" t="s">
        <v>416</v>
      </c>
      <c r="Z119" s="6" t="s">
        <v>416</v>
      </c>
      <c r="AA119" s="6" t="s">
        <v>416</v>
      </c>
      <c r="AB119" s="6" t="s">
        <v>416</v>
      </c>
      <c r="AC119" s="6" t="s">
        <v>416</v>
      </c>
      <c r="AD119" s="6" t="s">
        <v>416</v>
      </c>
      <c r="AE119" s="60"/>
      <c r="AF119" s="26" t="s">
        <v>416</v>
      </c>
      <c r="AG119" s="26" t="s">
        <v>416</v>
      </c>
      <c r="AH119" s="26" t="s">
        <v>416</v>
      </c>
      <c r="AI119" s="26" t="s">
        <v>416</v>
      </c>
      <c r="AJ119" s="26" t="s">
        <v>416</v>
      </c>
      <c r="AK119" s="26">
        <v>3018579.8729647514</v>
      </c>
      <c r="AL119" s="49" t="s">
        <v>431</v>
      </c>
    </row>
    <row r="120" spans="1:38" s="2" customFormat="1" ht="26.25" customHeight="1" thickBot="1" x14ac:dyDescent="0.45">
      <c r="A120" s="70" t="s">
        <v>259</v>
      </c>
      <c r="B120" s="70" t="s">
        <v>273</v>
      </c>
      <c r="C120" s="71" t="s">
        <v>274</v>
      </c>
      <c r="D120" s="72"/>
      <c r="E120" s="6" t="s">
        <v>416</v>
      </c>
      <c r="F120" s="6" t="s">
        <v>416</v>
      </c>
      <c r="G120" s="6" t="s">
        <v>416</v>
      </c>
      <c r="H120" s="6" t="s">
        <v>416</v>
      </c>
      <c r="I120" s="6" t="s">
        <v>416</v>
      </c>
      <c r="J120" s="6" t="s">
        <v>416</v>
      </c>
      <c r="K120" s="6" t="s">
        <v>416</v>
      </c>
      <c r="L120" s="6" t="s">
        <v>416</v>
      </c>
      <c r="M120" s="6" t="s">
        <v>416</v>
      </c>
      <c r="N120" s="6" t="s">
        <v>416</v>
      </c>
      <c r="O120" s="6" t="s">
        <v>416</v>
      </c>
      <c r="P120" s="6" t="s">
        <v>416</v>
      </c>
      <c r="Q120" s="6" t="s">
        <v>416</v>
      </c>
      <c r="R120" s="6" t="s">
        <v>416</v>
      </c>
      <c r="S120" s="6" t="s">
        <v>416</v>
      </c>
      <c r="T120" s="6" t="s">
        <v>416</v>
      </c>
      <c r="U120" s="6" t="s">
        <v>416</v>
      </c>
      <c r="V120" s="6" t="s">
        <v>416</v>
      </c>
      <c r="W120" s="6" t="s">
        <v>416</v>
      </c>
      <c r="X120" s="6" t="s">
        <v>416</v>
      </c>
      <c r="Y120" s="6" t="s">
        <v>416</v>
      </c>
      <c r="Z120" s="6" t="s">
        <v>416</v>
      </c>
      <c r="AA120" s="6" t="s">
        <v>416</v>
      </c>
      <c r="AB120" s="6" t="s">
        <v>416</v>
      </c>
      <c r="AC120" s="6" t="s">
        <v>416</v>
      </c>
      <c r="AD120" s="6" t="s">
        <v>416</v>
      </c>
      <c r="AE120" s="60"/>
      <c r="AF120" s="26" t="s">
        <v>416</v>
      </c>
      <c r="AG120" s="26" t="s">
        <v>416</v>
      </c>
      <c r="AH120" s="26" t="s">
        <v>416</v>
      </c>
      <c r="AI120" s="26" t="s">
        <v>416</v>
      </c>
      <c r="AJ120" s="26" t="s">
        <v>416</v>
      </c>
      <c r="AK120" s="26"/>
      <c r="AL120" s="49" t="s">
        <v>408</v>
      </c>
    </row>
    <row r="121" spans="1:38" s="2" customFormat="1" ht="26.25" customHeight="1" thickBot="1" x14ac:dyDescent="0.45">
      <c r="A121" s="70" t="s">
        <v>259</v>
      </c>
      <c r="B121" s="70" t="s">
        <v>275</v>
      </c>
      <c r="C121" s="76" t="s">
        <v>276</v>
      </c>
      <c r="D121" s="73"/>
      <c r="E121" s="6" t="s">
        <v>416</v>
      </c>
      <c r="F121" s="6">
        <v>2.595978690749686</v>
      </c>
      <c r="G121" s="6" t="s">
        <v>416</v>
      </c>
      <c r="H121" s="6" t="s">
        <v>416</v>
      </c>
      <c r="I121" s="6" t="s">
        <v>416</v>
      </c>
      <c r="J121" s="6" t="s">
        <v>416</v>
      </c>
      <c r="K121" s="6" t="s">
        <v>416</v>
      </c>
      <c r="L121" s="6" t="s">
        <v>416</v>
      </c>
      <c r="M121" s="6" t="s">
        <v>416</v>
      </c>
      <c r="N121" s="6" t="s">
        <v>416</v>
      </c>
      <c r="O121" s="6" t="s">
        <v>416</v>
      </c>
      <c r="P121" s="6" t="s">
        <v>416</v>
      </c>
      <c r="Q121" s="6" t="s">
        <v>416</v>
      </c>
      <c r="R121" s="6" t="s">
        <v>416</v>
      </c>
      <c r="S121" s="6" t="s">
        <v>416</v>
      </c>
      <c r="T121" s="6" t="s">
        <v>416</v>
      </c>
      <c r="U121" s="6" t="s">
        <v>416</v>
      </c>
      <c r="V121" s="6" t="s">
        <v>416</v>
      </c>
      <c r="W121" s="6" t="s">
        <v>416</v>
      </c>
      <c r="X121" s="6" t="s">
        <v>416</v>
      </c>
      <c r="Y121" s="6" t="s">
        <v>416</v>
      </c>
      <c r="Z121" s="6" t="s">
        <v>416</v>
      </c>
      <c r="AA121" s="6" t="s">
        <v>416</v>
      </c>
      <c r="AB121" s="6" t="s">
        <v>416</v>
      </c>
      <c r="AC121" s="6" t="s">
        <v>416</v>
      </c>
      <c r="AD121" s="6" t="s">
        <v>416</v>
      </c>
      <c r="AE121" s="60"/>
      <c r="AF121" s="26" t="s">
        <v>416</v>
      </c>
      <c r="AG121" s="26" t="s">
        <v>416</v>
      </c>
      <c r="AH121" s="26" t="s">
        <v>416</v>
      </c>
      <c r="AI121" s="26" t="s">
        <v>416</v>
      </c>
      <c r="AJ121" s="26" t="s">
        <v>416</v>
      </c>
      <c r="AK121" s="26">
        <v>3018579.8729647514</v>
      </c>
      <c r="AL121" s="49" t="s">
        <v>431</v>
      </c>
    </row>
    <row r="122" spans="1:38" s="2" customFormat="1" ht="26.25" customHeight="1" thickBot="1" x14ac:dyDescent="0.45">
      <c r="A122" s="70" t="s">
        <v>259</v>
      </c>
      <c r="B122" s="85" t="s">
        <v>278</v>
      </c>
      <c r="C122" s="86" t="s">
        <v>279</v>
      </c>
      <c r="D122" s="72"/>
      <c r="E122" s="6" t="s">
        <v>416</v>
      </c>
      <c r="F122" s="6" t="s">
        <v>416</v>
      </c>
      <c r="G122" s="6" t="s">
        <v>416</v>
      </c>
      <c r="H122" s="6" t="s">
        <v>416</v>
      </c>
      <c r="I122" s="6" t="s">
        <v>416</v>
      </c>
      <c r="J122" s="6" t="s">
        <v>416</v>
      </c>
      <c r="K122" s="6" t="s">
        <v>416</v>
      </c>
      <c r="L122" s="6" t="s">
        <v>416</v>
      </c>
      <c r="M122" s="6" t="s">
        <v>416</v>
      </c>
      <c r="N122" s="6" t="s">
        <v>416</v>
      </c>
      <c r="O122" s="6" t="s">
        <v>416</v>
      </c>
      <c r="P122" s="6" t="s">
        <v>416</v>
      </c>
      <c r="Q122" s="6" t="s">
        <v>416</v>
      </c>
      <c r="R122" s="6" t="s">
        <v>416</v>
      </c>
      <c r="S122" s="6" t="s">
        <v>416</v>
      </c>
      <c r="T122" s="6" t="s">
        <v>416</v>
      </c>
      <c r="U122" s="6" t="s">
        <v>416</v>
      </c>
      <c r="V122" s="6" t="s">
        <v>416</v>
      </c>
      <c r="W122" s="6" t="s">
        <v>414</v>
      </c>
      <c r="X122" s="6" t="s">
        <v>414</v>
      </c>
      <c r="Y122" s="6" t="s">
        <v>414</v>
      </c>
      <c r="Z122" s="6" t="s">
        <v>414</v>
      </c>
      <c r="AA122" s="6" t="s">
        <v>414</v>
      </c>
      <c r="AB122" s="6" t="s">
        <v>414</v>
      </c>
      <c r="AC122" s="6" t="s">
        <v>413</v>
      </c>
      <c r="AD122" s="6" t="s">
        <v>414</v>
      </c>
      <c r="AE122" s="60"/>
      <c r="AF122" s="26" t="s">
        <v>416</v>
      </c>
      <c r="AG122" s="26" t="s">
        <v>416</v>
      </c>
      <c r="AH122" s="26" t="s">
        <v>416</v>
      </c>
      <c r="AI122" s="26" t="s">
        <v>416</v>
      </c>
      <c r="AJ122" s="26" t="s">
        <v>416</v>
      </c>
      <c r="AK122" s="26" t="s">
        <v>414</v>
      </c>
      <c r="AL122" s="49" t="s">
        <v>408</v>
      </c>
    </row>
    <row r="123" spans="1:38" s="2" customFormat="1" ht="26.25" customHeight="1" thickBot="1" x14ac:dyDescent="0.45">
      <c r="A123" s="70" t="s">
        <v>259</v>
      </c>
      <c r="B123" s="70" t="s">
        <v>280</v>
      </c>
      <c r="C123" s="71" t="s">
        <v>281</v>
      </c>
      <c r="D123" s="72"/>
      <c r="E123" s="6">
        <v>0.6821319568442904</v>
      </c>
      <c r="F123" s="6">
        <v>0.14828955583571532</v>
      </c>
      <c r="G123" s="6">
        <v>0.14828955583571532</v>
      </c>
      <c r="H123" s="6">
        <v>0.7117898680114334</v>
      </c>
      <c r="I123" s="6">
        <v>1.7348954668777652</v>
      </c>
      <c r="J123" s="6">
        <v>1.6905009365271546</v>
      </c>
      <c r="K123" s="6">
        <v>1.7201588476942975</v>
      </c>
      <c r="L123" s="6">
        <v>0.14828955583571529</v>
      </c>
      <c r="M123" s="6">
        <v>19.78182674848442</v>
      </c>
      <c r="N123" s="6">
        <v>3.2623702283857373E-2</v>
      </c>
      <c r="O123" s="6">
        <v>0.26098961827085898</v>
      </c>
      <c r="P123" s="6">
        <v>4.1521075634000294E-2</v>
      </c>
      <c r="Q123" s="6">
        <v>1.898106314697156E-3</v>
      </c>
      <c r="R123" s="6">
        <v>2.3726328933714447E-2</v>
      </c>
      <c r="S123" s="6">
        <v>2.1650275152014432E-2</v>
      </c>
      <c r="T123" s="6">
        <v>1.5422113806914391E-2</v>
      </c>
      <c r="U123" s="6">
        <v>5.9315822334286119E-3</v>
      </c>
      <c r="V123" s="6">
        <v>0.16608430253600118</v>
      </c>
      <c r="W123" s="6">
        <v>0.14828955583571529</v>
      </c>
      <c r="X123" s="6">
        <v>0.11655559088687224</v>
      </c>
      <c r="Y123" s="6">
        <v>0.32534728550355935</v>
      </c>
      <c r="Z123" s="6">
        <v>0.13879902426222954</v>
      </c>
      <c r="AA123" s="6">
        <v>9.9650581521600681E-2</v>
      </c>
      <c r="AB123" s="6">
        <v>0.68035248217426181</v>
      </c>
      <c r="AC123" s="6" t="s">
        <v>416</v>
      </c>
      <c r="AD123" s="6" t="s">
        <v>416</v>
      </c>
      <c r="AE123" s="60"/>
      <c r="AF123" s="26" t="s">
        <v>416</v>
      </c>
      <c r="AG123" s="26" t="s">
        <v>416</v>
      </c>
      <c r="AH123" s="26" t="s">
        <v>416</v>
      </c>
      <c r="AI123" s="26" t="s">
        <v>416</v>
      </c>
      <c r="AJ123" s="26" t="s">
        <v>416</v>
      </c>
      <c r="AK123" s="26">
        <v>296.57911167143061</v>
      </c>
      <c r="AL123" s="49" t="s">
        <v>432</v>
      </c>
    </row>
    <row r="124" spans="1:38" s="2" customFormat="1" ht="26.25" customHeight="1" thickBot="1" x14ac:dyDescent="0.45">
      <c r="A124" s="70" t="s">
        <v>259</v>
      </c>
      <c r="B124" s="87" t="s">
        <v>282</v>
      </c>
      <c r="C124" s="71" t="s">
        <v>283</v>
      </c>
      <c r="D124" s="72"/>
      <c r="E124" s="6" t="s">
        <v>416</v>
      </c>
      <c r="F124" s="6" t="s">
        <v>416</v>
      </c>
      <c r="G124" s="6" t="s">
        <v>416</v>
      </c>
      <c r="H124" s="6" t="s">
        <v>414</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416</v>
      </c>
      <c r="AG124" s="26" t="s">
        <v>416</v>
      </c>
      <c r="AH124" s="26" t="s">
        <v>416</v>
      </c>
      <c r="AI124" s="26" t="s">
        <v>416</v>
      </c>
      <c r="AJ124" s="26" t="s">
        <v>416</v>
      </c>
      <c r="AK124" s="26" t="s">
        <v>414</v>
      </c>
      <c r="AL124" s="49" t="s">
        <v>408</v>
      </c>
    </row>
    <row r="125" spans="1:38" s="2" customFormat="1" ht="26.25" customHeight="1" thickBot="1" x14ac:dyDescent="0.45">
      <c r="A125" s="70" t="s">
        <v>284</v>
      </c>
      <c r="B125" s="70" t="s">
        <v>285</v>
      </c>
      <c r="C125" s="71" t="s">
        <v>286</v>
      </c>
      <c r="D125" s="72"/>
      <c r="E125" s="6" t="s">
        <v>416</v>
      </c>
      <c r="F125" s="6">
        <v>1.4339440813805879</v>
      </c>
      <c r="G125" s="6" t="s">
        <v>416</v>
      </c>
      <c r="H125" s="6" t="s">
        <v>413</v>
      </c>
      <c r="I125" s="6">
        <v>1.282345616300726E-4</v>
      </c>
      <c r="J125" s="6">
        <v>8.5101118172684542E-4</v>
      </c>
      <c r="K125" s="6">
        <v>1.7991697586279879E-3</v>
      </c>
      <c r="L125" s="6" t="s">
        <v>416</v>
      </c>
      <c r="M125" s="6" t="s">
        <v>413</v>
      </c>
      <c r="N125" s="6" t="s">
        <v>416</v>
      </c>
      <c r="O125" s="6" t="s">
        <v>416</v>
      </c>
      <c r="P125" s="6" t="s">
        <v>413</v>
      </c>
      <c r="Q125" s="6" t="s">
        <v>416</v>
      </c>
      <c r="R125" s="6" t="s">
        <v>416</v>
      </c>
      <c r="S125" s="6" t="s">
        <v>416</v>
      </c>
      <c r="T125" s="6" t="s">
        <v>416</v>
      </c>
      <c r="U125" s="6" t="s">
        <v>416</v>
      </c>
      <c r="V125" s="6" t="s">
        <v>416</v>
      </c>
      <c r="W125" s="6" t="s">
        <v>416</v>
      </c>
      <c r="X125" s="6" t="s">
        <v>416</v>
      </c>
      <c r="Y125" s="6" t="s">
        <v>416</v>
      </c>
      <c r="Z125" s="6" t="s">
        <v>416</v>
      </c>
      <c r="AA125" s="6" t="s">
        <v>416</v>
      </c>
      <c r="AB125" s="6" t="s">
        <v>416</v>
      </c>
      <c r="AC125" s="6" t="s">
        <v>416</v>
      </c>
      <c r="AD125" s="6" t="s">
        <v>416</v>
      </c>
      <c r="AE125" s="60"/>
      <c r="AF125" s="26"/>
      <c r="AG125" s="26"/>
      <c r="AH125" s="26"/>
      <c r="AI125" s="26"/>
      <c r="AJ125" s="26"/>
      <c r="AK125" s="26">
        <v>3885.8958069718965</v>
      </c>
      <c r="AL125" s="49" t="s">
        <v>434</v>
      </c>
    </row>
    <row r="126" spans="1:38" s="2" customFormat="1" ht="26.25" customHeight="1" thickBot="1" x14ac:dyDescent="0.45">
      <c r="A126" s="70" t="s">
        <v>284</v>
      </c>
      <c r="B126" s="70" t="s">
        <v>287</v>
      </c>
      <c r="C126" s="71" t="s">
        <v>288</v>
      </c>
      <c r="D126" s="72"/>
      <c r="E126" s="6" t="s">
        <v>413</v>
      </c>
      <c r="F126" s="6" t="s">
        <v>413</v>
      </c>
      <c r="G126" s="6" t="s">
        <v>413</v>
      </c>
      <c r="H126" s="6">
        <v>2.4442126176000001E-2</v>
      </c>
      <c r="I126" s="6" t="s">
        <v>413</v>
      </c>
      <c r="J126" s="6" t="s">
        <v>413</v>
      </c>
      <c r="K126" s="6" t="s">
        <v>413</v>
      </c>
      <c r="L126" s="6" t="s">
        <v>413</v>
      </c>
      <c r="M126" s="6" t="s">
        <v>413</v>
      </c>
      <c r="N126" s="6" t="s">
        <v>416</v>
      </c>
      <c r="O126" s="6" t="s">
        <v>416</v>
      </c>
      <c r="P126" s="6" t="s">
        <v>416</v>
      </c>
      <c r="Q126" s="6" t="s">
        <v>416</v>
      </c>
      <c r="R126" s="6" t="s">
        <v>416</v>
      </c>
      <c r="S126" s="6" t="s">
        <v>416</v>
      </c>
      <c r="T126" s="6" t="s">
        <v>416</v>
      </c>
      <c r="U126" s="6" t="s">
        <v>416</v>
      </c>
      <c r="V126" s="6" t="s">
        <v>416</v>
      </c>
      <c r="W126" s="6" t="s">
        <v>416</v>
      </c>
      <c r="X126" s="6" t="s">
        <v>416</v>
      </c>
      <c r="Y126" s="6" t="s">
        <v>416</v>
      </c>
      <c r="Z126" s="6" t="s">
        <v>416</v>
      </c>
      <c r="AA126" s="6" t="s">
        <v>416</v>
      </c>
      <c r="AB126" s="6" t="s">
        <v>416</v>
      </c>
      <c r="AC126" s="6" t="s">
        <v>416</v>
      </c>
      <c r="AD126" s="6" t="s">
        <v>416</v>
      </c>
      <c r="AE126" s="60"/>
      <c r="AF126" s="26"/>
      <c r="AG126" s="26"/>
      <c r="AH126" s="26"/>
      <c r="AI126" s="26"/>
      <c r="AJ126" s="26"/>
      <c r="AK126" s="26">
        <v>101.84219240000002</v>
      </c>
      <c r="AL126" s="49" t="s">
        <v>435</v>
      </c>
    </row>
    <row r="127" spans="1:38" s="2" customFormat="1" ht="26.25" customHeight="1" thickBot="1" x14ac:dyDescent="0.45">
      <c r="A127" s="70" t="s">
        <v>284</v>
      </c>
      <c r="B127" s="70" t="s">
        <v>289</v>
      </c>
      <c r="C127" s="71" t="s">
        <v>290</v>
      </c>
      <c r="D127" s="72"/>
      <c r="E127" s="6" t="s">
        <v>413</v>
      </c>
      <c r="F127" s="6" t="s">
        <v>413</v>
      </c>
      <c r="G127" s="6" t="s">
        <v>413</v>
      </c>
      <c r="H127" s="6">
        <v>0.26237391304347829</v>
      </c>
      <c r="I127" s="6" t="s">
        <v>413</v>
      </c>
      <c r="J127" s="6" t="s">
        <v>413</v>
      </c>
      <c r="K127" s="6" t="s">
        <v>413</v>
      </c>
      <c r="L127" s="6" t="s">
        <v>413</v>
      </c>
      <c r="M127" s="6" t="s">
        <v>413</v>
      </c>
      <c r="N127" s="6" t="s">
        <v>413</v>
      </c>
      <c r="O127" s="6" t="s">
        <v>413</v>
      </c>
      <c r="P127" s="6" t="s">
        <v>413</v>
      </c>
      <c r="Q127" s="6" t="s">
        <v>416</v>
      </c>
      <c r="R127" s="6" t="s">
        <v>413</v>
      </c>
      <c r="S127" s="6" t="s">
        <v>416</v>
      </c>
      <c r="T127" s="6" t="s">
        <v>416</v>
      </c>
      <c r="U127" s="6" t="s">
        <v>416</v>
      </c>
      <c r="V127" s="6" t="s">
        <v>413</v>
      </c>
      <c r="W127" s="6" t="s">
        <v>413</v>
      </c>
      <c r="X127" s="6" t="s">
        <v>413</v>
      </c>
      <c r="Y127" s="6" t="s">
        <v>413</v>
      </c>
      <c r="Z127" s="6" t="s">
        <v>413</v>
      </c>
      <c r="AA127" s="6" t="s">
        <v>413</v>
      </c>
      <c r="AB127" s="6" t="s">
        <v>413</v>
      </c>
      <c r="AC127" s="6" t="s">
        <v>413</v>
      </c>
      <c r="AD127" s="6" t="s">
        <v>413</v>
      </c>
      <c r="AE127" s="60"/>
      <c r="AF127" s="26"/>
      <c r="AG127" s="26"/>
      <c r="AH127" s="26"/>
      <c r="AI127" s="26"/>
      <c r="AJ127" s="26"/>
      <c r="AK127" s="26">
        <v>1192.608695652174</v>
      </c>
      <c r="AL127" s="49" t="s">
        <v>443</v>
      </c>
    </row>
    <row r="128" spans="1:38" s="2" customFormat="1" ht="26.25" customHeight="1" thickBot="1" x14ac:dyDescent="0.45">
      <c r="A128" s="70" t="s">
        <v>284</v>
      </c>
      <c r="B128" s="74" t="s">
        <v>291</v>
      </c>
      <c r="C128" s="76" t="s">
        <v>292</v>
      </c>
      <c r="D128" s="72"/>
      <c r="E128" s="6" t="s">
        <v>414</v>
      </c>
      <c r="F128" s="6" t="s">
        <v>414</v>
      </c>
      <c r="G128" s="6" t="s">
        <v>414</v>
      </c>
      <c r="H128" s="6" t="s">
        <v>414</v>
      </c>
      <c r="I128" s="6" t="s">
        <v>414</v>
      </c>
      <c r="J128" s="6" t="s">
        <v>414</v>
      </c>
      <c r="K128" s="6" t="s">
        <v>414</v>
      </c>
      <c r="L128" s="6" t="s">
        <v>414</v>
      </c>
      <c r="M128" s="6" t="s">
        <v>414</v>
      </c>
      <c r="N128" s="6" t="s">
        <v>414</v>
      </c>
      <c r="O128" s="6" t="s">
        <v>414</v>
      </c>
      <c r="P128" s="6" t="s">
        <v>414</v>
      </c>
      <c r="Q128" s="6" t="s">
        <v>414</v>
      </c>
      <c r="R128" s="6" t="s">
        <v>414</v>
      </c>
      <c r="S128" s="6" t="s">
        <v>414</v>
      </c>
      <c r="T128" s="6" t="s">
        <v>414</v>
      </c>
      <c r="U128" s="6" t="s">
        <v>414</v>
      </c>
      <c r="V128" s="6" t="s">
        <v>414</v>
      </c>
      <c r="W128" s="6" t="s">
        <v>414</v>
      </c>
      <c r="X128" s="6" t="s">
        <v>414</v>
      </c>
      <c r="Y128" s="6" t="s">
        <v>414</v>
      </c>
      <c r="Z128" s="6" t="s">
        <v>414</v>
      </c>
      <c r="AA128" s="6" t="s">
        <v>414</v>
      </c>
      <c r="AB128" s="6" t="s">
        <v>414</v>
      </c>
      <c r="AC128" s="6" t="s">
        <v>414</v>
      </c>
      <c r="AD128" s="6" t="s">
        <v>414</v>
      </c>
      <c r="AE128" s="60"/>
      <c r="AF128" s="26"/>
      <c r="AG128" s="26"/>
      <c r="AH128" s="26"/>
      <c r="AI128" s="26"/>
      <c r="AJ128" s="26"/>
      <c r="AK128" s="26"/>
      <c r="AL128" s="49" t="s">
        <v>436</v>
      </c>
    </row>
    <row r="129" spans="1:38" s="2" customFormat="1" ht="26.25" customHeight="1" thickBot="1" x14ac:dyDescent="0.45">
      <c r="A129" s="70" t="s">
        <v>284</v>
      </c>
      <c r="B129" s="74" t="s">
        <v>294</v>
      </c>
      <c r="C129" s="82" t="s">
        <v>295</v>
      </c>
      <c r="D129" s="72"/>
      <c r="E129" s="6">
        <v>2.3524776475199999E-4</v>
      </c>
      <c r="F129" s="6">
        <v>2.0009579990399999E-3</v>
      </c>
      <c r="G129" s="6">
        <v>1.2708787291200001E-5</v>
      </c>
      <c r="H129" s="6" t="s">
        <v>413</v>
      </c>
      <c r="I129" s="6">
        <v>1.0815989184000001E-6</v>
      </c>
      <c r="J129" s="6">
        <v>1.8927981072000001E-6</v>
      </c>
      <c r="K129" s="6">
        <v>2.7039972960000002E-6</v>
      </c>
      <c r="L129" s="6">
        <v>3.7855962144000008E-8</v>
      </c>
      <c r="M129" s="6">
        <v>1.8927981072E-5</v>
      </c>
      <c r="N129" s="6">
        <v>3.5151964848000001E-4</v>
      </c>
      <c r="O129" s="6">
        <v>2.7039972960000002E-5</v>
      </c>
      <c r="P129" s="6">
        <v>1.5142384857600001E-5</v>
      </c>
      <c r="Q129" s="6">
        <v>4.3263956735999997E-6</v>
      </c>
      <c r="R129" s="6" t="s">
        <v>413</v>
      </c>
      <c r="S129" s="6" t="s">
        <v>413</v>
      </c>
      <c r="T129" s="6">
        <v>3.7855962144E-5</v>
      </c>
      <c r="U129" s="6" t="s">
        <v>413</v>
      </c>
      <c r="V129" s="6" t="s">
        <v>413</v>
      </c>
      <c r="W129" s="6">
        <v>9.4639905359999998E-2</v>
      </c>
      <c r="X129" s="6" t="s">
        <v>413</v>
      </c>
      <c r="Y129" s="6" t="s">
        <v>413</v>
      </c>
      <c r="Z129" s="6" t="s">
        <v>413</v>
      </c>
      <c r="AA129" s="6" t="s">
        <v>413</v>
      </c>
      <c r="AB129" s="6">
        <v>5.4079945920000004E-6</v>
      </c>
      <c r="AC129" s="6">
        <v>5.4079945919999998E-4</v>
      </c>
      <c r="AD129" s="6" t="s">
        <v>416</v>
      </c>
      <c r="AE129" s="60"/>
      <c r="AF129" s="26"/>
      <c r="AG129" s="26"/>
      <c r="AH129" s="26"/>
      <c r="AI129" s="26"/>
      <c r="AJ129" s="26"/>
      <c r="AK129" s="26">
        <v>0.27039972960000003</v>
      </c>
      <c r="AL129" s="49" t="s">
        <v>296</v>
      </c>
    </row>
    <row r="130" spans="1:38" s="2" customFormat="1" ht="26.25" customHeight="1" thickBot="1" x14ac:dyDescent="0.45">
      <c r="A130" s="70" t="s">
        <v>284</v>
      </c>
      <c r="B130" s="74" t="s">
        <v>297</v>
      </c>
      <c r="C130" s="88" t="s">
        <v>298</v>
      </c>
      <c r="D130" s="72"/>
      <c r="E130" s="6" t="s">
        <v>414</v>
      </c>
      <c r="F130" s="6" t="s">
        <v>414</v>
      </c>
      <c r="G130" s="6" t="s">
        <v>414</v>
      </c>
      <c r="H130" s="6" t="s">
        <v>414</v>
      </c>
      <c r="I130" s="6" t="s">
        <v>414</v>
      </c>
      <c r="J130" s="6" t="s">
        <v>414</v>
      </c>
      <c r="K130" s="6" t="s">
        <v>414</v>
      </c>
      <c r="L130" s="6" t="s">
        <v>414</v>
      </c>
      <c r="M130" s="6" t="s">
        <v>414</v>
      </c>
      <c r="N130" s="6" t="s">
        <v>414</v>
      </c>
      <c r="O130" s="6" t="s">
        <v>414</v>
      </c>
      <c r="P130" s="6" t="s">
        <v>414</v>
      </c>
      <c r="Q130" s="6" t="s">
        <v>414</v>
      </c>
      <c r="R130" s="6" t="s">
        <v>414</v>
      </c>
      <c r="S130" s="6" t="s">
        <v>414</v>
      </c>
      <c r="T130" s="6" t="s">
        <v>414</v>
      </c>
      <c r="U130" s="6" t="s">
        <v>414</v>
      </c>
      <c r="V130" s="6" t="s">
        <v>414</v>
      </c>
      <c r="W130" s="6" t="s">
        <v>414</v>
      </c>
      <c r="X130" s="6" t="s">
        <v>414</v>
      </c>
      <c r="Y130" s="6" t="s">
        <v>414</v>
      </c>
      <c r="Z130" s="6" t="s">
        <v>414</v>
      </c>
      <c r="AA130" s="6" t="s">
        <v>414</v>
      </c>
      <c r="AB130" s="6" t="s">
        <v>414</v>
      </c>
      <c r="AC130" s="6" t="s">
        <v>414</v>
      </c>
      <c r="AD130" s="6" t="s">
        <v>414</v>
      </c>
      <c r="AE130" s="60"/>
      <c r="AF130" s="26"/>
      <c r="AG130" s="26"/>
      <c r="AH130" s="26"/>
      <c r="AI130" s="26"/>
      <c r="AJ130" s="26"/>
      <c r="AK130" s="26"/>
      <c r="AL130" s="49" t="s">
        <v>296</v>
      </c>
    </row>
    <row r="131" spans="1:38" s="2" customFormat="1" ht="26.25" customHeight="1" thickBot="1" x14ac:dyDescent="0.45">
      <c r="A131" s="70" t="s">
        <v>284</v>
      </c>
      <c r="B131" s="74" t="s">
        <v>299</v>
      </c>
      <c r="C131" s="82" t="s">
        <v>300</v>
      </c>
      <c r="D131" s="72"/>
      <c r="E131" s="6">
        <v>6.255664975559792E-3</v>
      </c>
      <c r="F131" s="6">
        <v>1.9038980360399369E-3</v>
      </c>
      <c r="G131" s="6">
        <v>6.0217575025606012E-4</v>
      </c>
      <c r="H131" s="6" t="s">
        <v>413</v>
      </c>
      <c r="I131" s="6" t="s">
        <v>413</v>
      </c>
      <c r="J131" s="6" t="s">
        <v>413</v>
      </c>
      <c r="K131" s="6">
        <v>4.6237523732398512E-4</v>
      </c>
      <c r="L131" s="6">
        <v>1.0634630458451646E-3</v>
      </c>
      <c r="M131" s="6">
        <v>6.2012678888157945E-5</v>
      </c>
      <c r="N131" s="6" t="s">
        <v>416</v>
      </c>
      <c r="O131" s="6" t="s">
        <v>416</v>
      </c>
      <c r="P131" s="6">
        <v>3.1577508854890954E-2</v>
      </c>
      <c r="Q131" s="6">
        <v>5.43970867439982E-4</v>
      </c>
      <c r="R131" s="6">
        <v>1.087941734879965E-4</v>
      </c>
      <c r="S131" s="6" t="s">
        <v>416</v>
      </c>
      <c r="T131" s="6">
        <v>5.439708674399825E-5</v>
      </c>
      <c r="U131" s="6" t="s">
        <v>413</v>
      </c>
      <c r="V131" s="6" t="s">
        <v>413</v>
      </c>
      <c r="W131" s="6">
        <v>5.4231049677146313E-3</v>
      </c>
      <c r="X131" s="6" t="s">
        <v>413</v>
      </c>
      <c r="Y131" s="6" t="s">
        <v>413</v>
      </c>
      <c r="Z131" s="6" t="s">
        <v>413</v>
      </c>
      <c r="AA131" s="6" t="s">
        <v>413</v>
      </c>
      <c r="AB131" s="6">
        <v>1.0879417348799639E-7</v>
      </c>
      <c r="AC131" s="6">
        <v>0.27198543371999101</v>
      </c>
      <c r="AD131" s="6">
        <v>5.4397086743998201E-2</v>
      </c>
      <c r="AE131" s="60"/>
      <c r="AF131" s="26"/>
      <c r="AG131" s="26"/>
      <c r="AH131" s="26"/>
      <c r="AI131" s="26"/>
      <c r="AJ131" s="26"/>
      <c r="AK131" s="26">
        <v>2.71985433719991</v>
      </c>
      <c r="AL131" s="49" t="s">
        <v>296</v>
      </c>
    </row>
    <row r="132" spans="1:38" s="2" customFormat="1" ht="26.25" customHeight="1" thickBot="1" x14ac:dyDescent="0.45">
      <c r="A132" s="70" t="s">
        <v>284</v>
      </c>
      <c r="B132" s="74" t="s">
        <v>301</v>
      </c>
      <c r="C132" s="82" t="s">
        <v>302</v>
      </c>
      <c r="D132" s="72"/>
      <c r="E132" s="6" t="s">
        <v>414</v>
      </c>
      <c r="F132" s="6" t="s">
        <v>414</v>
      </c>
      <c r="G132" s="6" t="s">
        <v>414</v>
      </c>
      <c r="H132" s="6" t="s">
        <v>414</v>
      </c>
      <c r="I132" s="6" t="s">
        <v>414</v>
      </c>
      <c r="J132" s="6" t="s">
        <v>414</v>
      </c>
      <c r="K132" s="6" t="s">
        <v>414</v>
      </c>
      <c r="L132" s="6" t="s">
        <v>414</v>
      </c>
      <c r="M132" s="6" t="s">
        <v>414</v>
      </c>
      <c r="N132" s="6" t="s">
        <v>414</v>
      </c>
      <c r="O132" s="6" t="s">
        <v>414</v>
      </c>
      <c r="P132" s="6" t="s">
        <v>414</v>
      </c>
      <c r="Q132" s="6" t="s">
        <v>414</v>
      </c>
      <c r="R132" s="6" t="s">
        <v>414</v>
      </c>
      <c r="S132" s="6" t="s">
        <v>414</v>
      </c>
      <c r="T132" s="6" t="s">
        <v>414</v>
      </c>
      <c r="U132" s="6" t="s">
        <v>414</v>
      </c>
      <c r="V132" s="6" t="s">
        <v>414</v>
      </c>
      <c r="W132" s="6" t="s">
        <v>414</v>
      </c>
      <c r="X132" s="6" t="s">
        <v>414</v>
      </c>
      <c r="Y132" s="6" t="s">
        <v>414</v>
      </c>
      <c r="Z132" s="6" t="s">
        <v>414</v>
      </c>
      <c r="AA132" s="6" t="s">
        <v>414</v>
      </c>
      <c r="AB132" s="6" t="s">
        <v>414</v>
      </c>
      <c r="AC132" s="6" t="s">
        <v>414</v>
      </c>
      <c r="AD132" s="6" t="s">
        <v>414</v>
      </c>
      <c r="AE132" s="60"/>
      <c r="AF132" s="26"/>
      <c r="AG132" s="26"/>
      <c r="AH132" s="26"/>
      <c r="AI132" s="26"/>
      <c r="AJ132" s="26"/>
      <c r="AK132" s="26"/>
      <c r="AL132" s="49"/>
    </row>
    <row r="133" spans="1:38" s="2" customFormat="1" ht="26.25" customHeight="1" thickBot="1" x14ac:dyDescent="0.45">
      <c r="A133" s="70" t="s">
        <v>284</v>
      </c>
      <c r="B133" s="74" t="s">
        <v>303</v>
      </c>
      <c r="C133" s="82" t="s">
        <v>304</v>
      </c>
      <c r="D133" s="72"/>
      <c r="E133" s="6">
        <v>1.485E-3</v>
      </c>
      <c r="F133" s="6">
        <v>2.34E-5</v>
      </c>
      <c r="G133" s="6">
        <v>2.0340000000000001E-4</v>
      </c>
      <c r="H133" s="6" t="s">
        <v>413</v>
      </c>
      <c r="I133" s="6">
        <v>3.9569167496835266E-3</v>
      </c>
      <c r="J133" s="6">
        <v>4.610947654210531E-3</v>
      </c>
      <c r="K133" s="6">
        <v>6.5502596903130438E-3</v>
      </c>
      <c r="L133" s="6" t="s">
        <v>413</v>
      </c>
      <c r="M133" s="6">
        <v>2.5200000000000005E-4</v>
      </c>
      <c r="N133" s="6">
        <v>5.4054000000000001E-5</v>
      </c>
      <c r="O133" s="6">
        <v>9.054E-6</v>
      </c>
      <c r="P133" s="6">
        <v>2.6819999999999999E-3</v>
      </c>
      <c r="Q133" s="6">
        <v>2.4498000000000002E-5</v>
      </c>
      <c r="R133" s="6">
        <v>2.4408000000000001E-5</v>
      </c>
      <c r="S133" s="6">
        <v>2.2374E-5</v>
      </c>
      <c r="T133" s="6">
        <v>3.1193999999999993E-5</v>
      </c>
      <c r="U133" s="6">
        <v>3.5604E-5</v>
      </c>
      <c r="V133" s="6">
        <v>2.8821599999999999E-4</v>
      </c>
      <c r="W133" s="6">
        <v>4.8600000000000002E-5</v>
      </c>
      <c r="X133" s="6">
        <v>2.3759999999999999E-8</v>
      </c>
      <c r="Y133" s="6">
        <v>1.2978E-8</v>
      </c>
      <c r="Z133" s="6">
        <v>1.1592000000000001E-8</v>
      </c>
      <c r="AA133" s="6">
        <v>1.2582E-8</v>
      </c>
      <c r="AB133" s="6">
        <v>6.091200000000001E-8</v>
      </c>
      <c r="AC133" s="6">
        <v>2.7E-4</v>
      </c>
      <c r="AD133" s="6">
        <v>7.3800000000000005E-4</v>
      </c>
      <c r="AE133" s="60"/>
      <c r="AF133" s="26"/>
      <c r="AG133" s="26"/>
      <c r="AH133" s="26"/>
      <c r="AI133" s="26"/>
      <c r="AJ133" s="26"/>
      <c r="AK133" s="26">
        <v>2.9728677478500201</v>
      </c>
      <c r="AL133" s="49" t="s">
        <v>456</v>
      </c>
    </row>
    <row r="134" spans="1:38" s="2" customFormat="1" ht="26.25" customHeight="1" thickBot="1" x14ac:dyDescent="0.45">
      <c r="A134" s="70" t="s">
        <v>284</v>
      </c>
      <c r="B134" s="74" t="s">
        <v>305</v>
      </c>
      <c r="C134" s="71" t="s">
        <v>306</v>
      </c>
      <c r="D134" s="72"/>
      <c r="E134" s="6" t="s">
        <v>414</v>
      </c>
      <c r="F134" s="6" t="s">
        <v>414</v>
      </c>
      <c r="G134" s="6" t="s">
        <v>414</v>
      </c>
      <c r="H134" s="6" t="s">
        <v>414</v>
      </c>
      <c r="I134" s="6" t="s">
        <v>414</v>
      </c>
      <c r="J134" s="6" t="s">
        <v>414</v>
      </c>
      <c r="K134" s="6" t="s">
        <v>414</v>
      </c>
      <c r="L134" s="6" t="s">
        <v>414</v>
      </c>
      <c r="M134" s="6" t="s">
        <v>414</v>
      </c>
      <c r="N134" s="6" t="s">
        <v>414</v>
      </c>
      <c r="O134" s="6" t="s">
        <v>414</v>
      </c>
      <c r="P134" s="6" t="s">
        <v>414</v>
      </c>
      <c r="Q134" s="6" t="s">
        <v>414</v>
      </c>
      <c r="R134" s="6" t="s">
        <v>414</v>
      </c>
      <c r="S134" s="6" t="s">
        <v>414</v>
      </c>
      <c r="T134" s="6" t="s">
        <v>414</v>
      </c>
      <c r="U134" s="6" t="s">
        <v>414</v>
      </c>
      <c r="V134" s="6" t="s">
        <v>414</v>
      </c>
      <c r="W134" s="6" t="s">
        <v>414</v>
      </c>
      <c r="X134" s="6" t="s">
        <v>414</v>
      </c>
      <c r="Y134" s="6" t="s">
        <v>414</v>
      </c>
      <c r="Z134" s="6" t="s">
        <v>414</v>
      </c>
      <c r="AA134" s="6" t="s">
        <v>414</v>
      </c>
      <c r="AB134" s="6" t="s">
        <v>414</v>
      </c>
      <c r="AC134" s="6" t="s">
        <v>414</v>
      </c>
      <c r="AD134" s="6" t="s">
        <v>414</v>
      </c>
      <c r="AE134" s="60"/>
      <c r="AF134" s="26"/>
      <c r="AG134" s="26"/>
      <c r="AH134" s="26"/>
      <c r="AI134" s="26"/>
      <c r="AJ134" s="26"/>
      <c r="AK134" s="26"/>
      <c r="AL134" s="49"/>
    </row>
    <row r="135" spans="1:38" s="2" customFormat="1" ht="26.25" customHeight="1" thickBot="1" x14ac:dyDescent="0.45">
      <c r="A135" s="70" t="s">
        <v>284</v>
      </c>
      <c r="B135" s="70" t="s">
        <v>307</v>
      </c>
      <c r="C135" s="71" t="s">
        <v>308</v>
      </c>
      <c r="D135" s="72"/>
      <c r="E135" s="6">
        <v>6.0231912585320346</v>
      </c>
      <c r="F135" s="6">
        <v>1.2070523564192452</v>
      </c>
      <c r="G135" s="6">
        <v>0.2293399477196566</v>
      </c>
      <c r="H135" s="6" t="s">
        <v>413</v>
      </c>
      <c r="I135" s="6">
        <v>5.5645113630927208</v>
      </c>
      <c r="J135" s="6">
        <v>5.902486022890109</v>
      </c>
      <c r="K135" s="6">
        <v>6.0111207349678422</v>
      </c>
      <c r="L135" s="6">
        <v>3.0883038065164601</v>
      </c>
      <c r="M135" s="6">
        <v>75.899452171642139</v>
      </c>
      <c r="N135" s="6">
        <v>0.80872507880089428</v>
      </c>
      <c r="O135" s="6">
        <v>8.449366494934718E-2</v>
      </c>
      <c r="P135" s="6" t="s">
        <v>413</v>
      </c>
      <c r="Q135" s="6">
        <v>4.8282094256769804E-2</v>
      </c>
      <c r="R135" s="6">
        <v>1.2070523564192451E-2</v>
      </c>
      <c r="S135" s="6">
        <v>0.16898732989869436</v>
      </c>
      <c r="T135" s="6" t="s">
        <v>413</v>
      </c>
      <c r="U135" s="6">
        <v>3.6211570692577355E-2</v>
      </c>
      <c r="V135" s="6">
        <v>21.787295033367378</v>
      </c>
      <c r="W135" s="6" t="s">
        <v>413</v>
      </c>
      <c r="X135" s="6">
        <v>4.5716561809834915E-3</v>
      </c>
      <c r="Y135" s="6">
        <v>8.5718553393440457E-3</v>
      </c>
      <c r="Z135" s="6">
        <v>1.9429538769179841E-2</v>
      </c>
      <c r="AA135" s="6" t="s">
        <v>413</v>
      </c>
      <c r="AB135" s="6">
        <v>3.2573050289507383E-2</v>
      </c>
      <c r="AC135" s="6" t="s">
        <v>413</v>
      </c>
      <c r="AD135" s="6" t="s">
        <v>416</v>
      </c>
      <c r="AE135" s="60"/>
      <c r="AF135" s="26"/>
      <c r="AG135" s="26"/>
      <c r="AH135" s="26"/>
      <c r="AI135" s="26"/>
      <c r="AJ135" s="26"/>
      <c r="AK135" s="26">
        <v>1207.0523564192451</v>
      </c>
      <c r="AL135" s="49" t="s">
        <v>444</v>
      </c>
    </row>
    <row r="136" spans="1:38" s="2" customFormat="1" ht="26.25" customHeight="1" thickBot="1" x14ac:dyDescent="0.45">
      <c r="A136" s="70" t="s">
        <v>284</v>
      </c>
      <c r="B136" s="70" t="s">
        <v>309</v>
      </c>
      <c r="C136" s="71" t="s">
        <v>310</v>
      </c>
      <c r="D136" s="72"/>
      <c r="E136" s="6" t="s">
        <v>416</v>
      </c>
      <c r="F136" s="6">
        <v>8.8524073417499977E-3</v>
      </c>
      <c r="G136" s="6" t="s">
        <v>416</v>
      </c>
      <c r="H136" s="6" t="s">
        <v>413</v>
      </c>
      <c r="I136" s="6" t="s">
        <v>413</v>
      </c>
      <c r="J136" s="6" t="s">
        <v>413</v>
      </c>
      <c r="K136" s="6" t="s">
        <v>413</v>
      </c>
      <c r="L136" s="6" t="s">
        <v>413</v>
      </c>
      <c r="M136" s="6" t="s">
        <v>416</v>
      </c>
      <c r="N136" s="6" t="s">
        <v>413</v>
      </c>
      <c r="O136" s="6" t="s">
        <v>413</v>
      </c>
      <c r="P136" s="6" t="s">
        <v>413</v>
      </c>
      <c r="Q136" s="6" t="s">
        <v>413</v>
      </c>
      <c r="R136" s="6" t="s">
        <v>413</v>
      </c>
      <c r="S136" s="6" t="s">
        <v>413</v>
      </c>
      <c r="T136" s="6" t="s">
        <v>413</v>
      </c>
      <c r="U136" s="6" t="s">
        <v>413</v>
      </c>
      <c r="V136" s="6" t="s">
        <v>413</v>
      </c>
      <c r="W136" s="6" t="s">
        <v>416</v>
      </c>
      <c r="X136" s="6" t="s">
        <v>416</v>
      </c>
      <c r="Y136" s="6" t="s">
        <v>416</v>
      </c>
      <c r="Z136" s="6" t="s">
        <v>416</v>
      </c>
      <c r="AA136" s="6" t="s">
        <v>416</v>
      </c>
      <c r="AB136" s="6" t="s">
        <v>416</v>
      </c>
      <c r="AC136" s="6" t="s">
        <v>416</v>
      </c>
      <c r="AD136" s="6" t="s">
        <v>416</v>
      </c>
      <c r="AE136" s="60"/>
      <c r="AF136" s="26"/>
      <c r="AG136" s="26"/>
      <c r="AH136" s="26"/>
      <c r="AI136" s="26"/>
      <c r="AJ136" s="26"/>
      <c r="AK136" s="26">
        <v>590.16048944999989</v>
      </c>
      <c r="AL136" s="49" t="s">
        <v>437</v>
      </c>
    </row>
    <row r="137" spans="1:38" s="2" customFormat="1" ht="26.25" customHeight="1" thickBot="1" x14ac:dyDescent="0.45">
      <c r="A137" s="70" t="s">
        <v>284</v>
      </c>
      <c r="B137" s="70" t="s">
        <v>311</v>
      </c>
      <c r="C137" s="71" t="s">
        <v>312</v>
      </c>
      <c r="D137" s="72"/>
      <c r="E137" s="6" t="s">
        <v>415</v>
      </c>
      <c r="F137" s="6" t="s">
        <v>415</v>
      </c>
      <c r="G137" s="6" t="s">
        <v>415</v>
      </c>
      <c r="H137" s="6" t="s">
        <v>415</v>
      </c>
      <c r="I137" s="6" t="s">
        <v>415</v>
      </c>
      <c r="J137" s="6" t="s">
        <v>415</v>
      </c>
      <c r="K137" s="6" t="s">
        <v>415</v>
      </c>
      <c r="L137" s="6" t="s">
        <v>415</v>
      </c>
      <c r="M137" s="6" t="s">
        <v>415</v>
      </c>
      <c r="N137" s="6" t="s">
        <v>415</v>
      </c>
      <c r="O137" s="6" t="s">
        <v>415</v>
      </c>
      <c r="P137" s="6" t="s">
        <v>415</v>
      </c>
      <c r="Q137" s="6" t="s">
        <v>415</v>
      </c>
      <c r="R137" s="6" t="s">
        <v>415</v>
      </c>
      <c r="S137" s="6" t="s">
        <v>415</v>
      </c>
      <c r="T137" s="6" t="s">
        <v>415</v>
      </c>
      <c r="U137" s="6" t="s">
        <v>415</v>
      </c>
      <c r="V137" s="6" t="s">
        <v>415</v>
      </c>
      <c r="W137" s="6" t="s">
        <v>415</v>
      </c>
      <c r="X137" s="6" t="s">
        <v>415</v>
      </c>
      <c r="Y137" s="6" t="s">
        <v>415</v>
      </c>
      <c r="Z137" s="6" t="s">
        <v>415</v>
      </c>
      <c r="AA137" s="6" t="s">
        <v>415</v>
      </c>
      <c r="AB137" s="6" t="s">
        <v>415</v>
      </c>
      <c r="AC137" s="6" t="s">
        <v>415</v>
      </c>
      <c r="AD137" s="6" t="s">
        <v>415</v>
      </c>
      <c r="AE137" s="60"/>
      <c r="AF137" s="26"/>
      <c r="AG137" s="26"/>
      <c r="AH137" s="26"/>
      <c r="AI137" s="26"/>
      <c r="AJ137" s="26"/>
      <c r="AK137" s="26"/>
      <c r="AL137" s="49" t="s">
        <v>438</v>
      </c>
    </row>
    <row r="138" spans="1:38" s="2" customFormat="1" ht="26.25" customHeight="1" thickBot="1" x14ac:dyDescent="0.45">
      <c r="A138" s="74" t="s">
        <v>284</v>
      </c>
      <c r="B138" s="74" t="s">
        <v>313</v>
      </c>
      <c r="C138" s="76" t="s">
        <v>314</v>
      </c>
      <c r="D138" s="73"/>
      <c r="E138" s="6" t="s">
        <v>414</v>
      </c>
      <c r="F138" s="6" t="s">
        <v>414</v>
      </c>
      <c r="G138" s="6" t="s">
        <v>414</v>
      </c>
      <c r="H138" s="6" t="s">
        <v>414</v>
      </c>
      <c r="I138" s="6" t="s">
        <v>414</v>
      </c>
      <c r="J138" s="6" t="s">
        <v>414</v>
      </c>
      <c r="K138" s="6" t="s">
        <v>414</v>
      </c>
      <c r="L138" s="6" t="s">
        <v>414</v>
      </c>
      <c r="M138" s="6" t="s">
        <v>414</v>
      </c>
      <c r="N138" s="6" t="s">
        <v>414</v>
      </c>
      <c r="O138" s="6" t="s">
        <v>414</v>
      </c>
      <c r="P138" s="6" t="s">
        <v>414</v>
      </c>
      <c r="Q138" s="6" t="s">
        <v>414</v>
      </c>
      <c r="R138" s="6" t="s">
        <v>414</v>
      </c>
      <c r="S138" s="6" t="s">
        <v>414</v>
      </c>
      <c r="T138" s="6" t="s">
        <v>414</v>
      </c>
      <c r="U138" s="6" t="s">
        <v>414</v>
      </c>
      <c r="V138" s="6" t="s">
        <v>414</v>
      </c>
      <c r="W138" s="6" t="s">
        <v>414</v>
      </c>
      <c r="X138" s="6" t="s">
        <v>414</v>
      </c>
      <c r="Y138" s="6" t="s">
        <v>414</v>
      </c>
      <c r="Z138" s="6" t="s">
        <v>414</v>
      </c>
      <c r="AA138" s="6" t="s">
        <v>414</v>
      </c>
      <c r="AB138" s="6" t="s">
        <v>414</v>
      </c>
      <c r="AC138" s="6" t="s">
        <v>414</v>
      </c>
      <c r="AD138" s="6" t="s">
        <v>414</v>
      </c>
      <c r="AE138" s="60"/>
      <c r="AF138" s="26"/>
      <c r="AG138" s="26"/>
      <c r="AH138" s="26"/>
      <c r="AI138" s="26"/>
      <c r="AJ138" s="26"/>
      <c r="AK138" s="26"/>
      <c r="AL138" s="49" t="s">
        <v>438</v>
      </c>
    </row>
    <row r="139" spans="1:38" s="2" customFormat="1" ht="26.25" customHeight="1" thickBot="1" x14ac:dyDescent="0.45">
      <c r="A139" s="74" t="s">
        <v>284</v>
      </c>
      <c r="B139" s="74" t="s">
        <v>315</v>
      </c>
      <c r="C139" s="76" t="s">
        <v>373</v>
      </c>
      <c r="D139" s="73"/>
      <c r="E139" s="6" t="s">
        <v>413</v>
      </c>
      <c r="F139" s="6" t="s">
        <v>413</v>
      </c>
      <c r="G139" s="6" t="s">
        <v>413</v>
      </c>
      <c r="H139" s="6" t="s">
        <v>416</v>
      </c>
      <c r="I139" s="6">
        <v>5.2836049999999996E-2</v>
      </c>
      <c r="J139" s="6">
        <v>5.2836049999999996E-2</v>
      </c>
      <c r="K139" s="6">
        <v>5.2836049999999996E-2</v>
      </c>
      <c r="L139" s="6" t="s">
        <v>413</v>
      </c>
      <c r="M139" s="6" t="s">
        <v>413</v>
      </c>
      <c r="N139" s="6">
        <v>1.5378999999999998E-4</v>
      </c>
      <c r="O139" s="6">
        <v>3.0921999999999997E-4</v>
      </c>
      <c r="P139" s="6">
        <v>3.0921999999999997E-4</v>
      </c>
      <c r="Q139" s="6">
        <v>4.9149999999999997E-4</v>
      </c>
      <c r="R139" s="6">
        <v>4.6868000000000007E-4</v>
      </c>
      <c r="S139" s="6">
        <v>1.0922599999999998E-3</v>
      </c>
      <c r="T139" s="6" t="s">
        <v>413</v>
      </c>
      <c r="U139" s="6" t="s">
        <v>413</v>
      </c>
      <c r="V139" s="6" t="s">
        <v>413</v>
      </c>
      <c r="W139" s="6">
        <v>0.532918</v>
      </c>
      <c r="X139" s="6" t="s">
        <v>413</v>
      </c>
      <c r="Y139" s="6" t="s">
        <v>413</v>
      </c>
      <c r="Z139" s="6" t="s">
        <v>413</v>
      </c>
      <c r="AA139" s="6" t="s">
        <v>413</v>
      </c>
      <c r="AB139" s="6" t="s">
        <v>413</v>
      </c>
      <c r="AC139" s="6" t="s">
        <v>413</v>
      </c>
      <c r="AD139" s="6" t="s">
        <v>413</v>
      </c>
      <c r="AE139" s="60"/>
      <c r="AF139" s="26"/>
      <c r="AG139" s="26"/>
      <c r="AH139" s="26"/>
      <c r="AI139" s="26"/>
      <c r="AJ139" s="26"/>
      <c r="AK139" s="26">
        <v>977</v>
      </c>
      <c r="AL139" s="49" t="s">
        <v>439</v>
      </c>
    </row>
    <row r="140" spans="1:38" s="2" customFormat="1" ht="26.25" customHeight="1" thickBot="1" x14ac:dyDescent="0.45">
      <c r="A140" s="70" t="s">
        <v>317</v>
      </c>
      <c r="B140" s="74" t="s">
        <v>318</v>
      </c>
      <c r="C140" s="71" t="s">
        <v>374</v>
      </c>
      <c r="D140" s="72"/>
      <c r="E140" s="6" t="s">
        <v>414</v>
      </c>
      <c r="F140" s="6" t="s">
        <v>414</v>
      </c>
      <c r="G140" s="6" t="s">
        <v>414</v>
      </c>
      <c r="H140" s="6" t="s">
        <v>414</v>
      </c>
      <c r="I140" s="6" t="s">
        <v>414</v>
      </c>
      <c r="J140" s="6" t="s">
        <v>414</v>
      </c>
      <c r="K140" s="6" t="s">
        <v>414</v>
      </c>
      <c r="L140" s="6" t="s">
        <v>414</v>
      </c>
      <c r="M140" s="6" t="s">
        <v>414</v>
      </c>
      <c r="N140" s="6" t="s">
        <v>414</v>
      </c>
      <c r="O140" s="6" t="s">
        <v>414</v>
      </c>
      <c r="P140" s="6" t="s">
        <v>414</v>
      </c>
      <c r="Q140" s="6" t="s">
        <v>414</v>
      </c>
      <c r="R140" s="6" t="s">
        <v>414</v>
      </c>
      <c r="S140" s="6" t="s">
        <v>414</v>
      </c>
      <c r="T140" s="6" t="s">
        <v>414</v>
      </c>
      <c r="U140" s="6" t="s">
        <v>414</v>
      </c>
      <c r="V140" s="6" t="s">
        <v>414</v>
      </c>
      <c r="W140" s="6" t="s">
        <v>414</v>
      </c>
      <c r="X140" s="6" t="s">
        <v>414</v>
      </c>
      <c r="Y140" s="6" t="s">
        <v>414</v>
      </c>
      <c r="Z140" s="6" t="s">
        <v>414</v>
      </c>
      <c r="AA140" s="6" t="s">
        <v>414</v>
      </c>
      <c r="AB140" s="6" t="s">
        <v>414</v>
      </c>
      <c r="AC140" s="6" t="s">
        <v>414</v>
      </c>
      <c r="AD140" s="6" t="s">
        <v>414</v>
      </c>
      <c r="AE140" s="60"/>
      <c r="AF140" s="26"/>
      <c r="AG140" s="26"/>
      <c r="AH140" s="26"/>
      <c r="AI140" s="26"/>
      <c r="AJ140" s="26"/>
      <c r="AK140" s="26"/>
      <c r="AL140" s="49" t="s">
        <v>416</v>
      </c>
    </row>
    <row r="141" spans="1:38" s="9" customFormat="1" ht="37.5" customHeight="1" thickBot="1" x14ac:dyDescent="0.45">
      <c r="A141" s="89"/>
      <c r="B141" s="90" t="s">
        <v>319</v>
      </c>
      <c r="C141" s="91" t="s">
        <v>384</v>
      </c>
      <c r="D141" s="89" t="s">
        <v>141</v>
      </c>
      <c r="E141" s="20">
        <f>SUM(E14:E140)</f>
        <v>221.86962986298857</v>
      </c>
      <c r="F141" s="20">
        <f t="shared" ref="F141:AD141" si="0">SUM(F14:F140)</f>
        <v>132.33619359699699</v>
      </c>
      <c r="G141" s="20">
        <f t="shared" si="0"/>
        <v>61.509293751380262</v>
      </c>
      <c r="H141" s="20">
        <f t="shared" si="0"/>
        <v>63.623354199857275</v>
      </c>
      <c r="I141" s="20">
        <f t="shared" si="0"/>
        <v>34.511353914851995</v>
      </c>
      <c r="J141" s="20">
        <f t="shared" si="0"/>
        <v>58.907275364050605</v>
      </c>
      <c r="K141" s="20">
        <f t="shared" si="0"/>
        <v>108.02234243474697</v>
      </c>
      <c r="L141" s="20">
        <f t="shared" si="0"/>
        <v>8.1175889652317874</v>
      </c>
      <c r="M141" s="20">
        <f t="shared" si="0"/>
        <v>425.64493473020161</v>
      </c>
      <c r="N141" s="20">
        <f t="shared" si="0"/>
        <v>6.2017050001666592</v>
      </c>
      <c r="O141" s="20">
        <f t="shared" si="0"/>
        <v>1.4383213070445526</v>
      </c>
      <c r="P141" s="20">
        <f t="shared" si="0"/>
        <v>0.81107986491232931</v>
      </c>
      <c r="Q141" s="20">
        <f t="shared" si="0"/>
        <v>1.1021245491815719</v>
      </c>
      <c r="R141" s="20">
        <f>SUM(R14:R140)</f>
        <v>4.418794110849789</v>
      </c>
      <c r="S141" s="20">
        <f t="shared" si="0"/>
        <v>23.500320131817976</v>
      </c>
      <c r="T141" s="20">
        <f t="shared" si="0"/>
        <v>22.191974990311866</v>
      </c>
      <c r="U141" s="20">
        <f t="shared" si="0"/>
        <v>3.802370818120163</v>
      </c>
      <c r="V141" s="20">
        <f t="shared" si="0"/>
        <v>57.019455800834756</v>
      </c>
      <c r="W141" s="20">
        <f t="shared" si="0"/>
        <v>22.903334215739285</v>
      </c>
      <c r="X141" s="20">
        <f t="shared" si="0"/>
        <v>5.1261991815689916</v>
      </c>
      <c r="Y141" s="20">
        <f t="shared" si="0"/>
        <v>5.6334183777307656</v>
      </c>
      <c r="Z141" s="20">
        <f t="shared" si="0"/>
        <v>3.1482922786999619</v>
      </c>
      <c r="AA141" s="20">
        <f t="shared" si="0"/>
        <v>2.1918919169298317</v>
      </c>
      <c r="AB141" s="20">
        <f t="shared" si="0"/>
        <v>16.68802786081773</v>
      </c>
      <c r="AC141" s="20">
        <f t="shared" si="0"/>
        <v>1.2798828475377981</v>
      </c>
      <c r="AD141" s="20">
        <f t="shared" si="0"/>
        <v>43.919629422659973</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343</v>
      </c>
      <c r="C143" s="97" t="s">
        <v>350</v>
      </c>
      <c r="D143" s="98" t="s">
        <v>277</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344</v>
      </c>
      <c r="C144" s="97" t="s">
        <v>351</v>
      </c>
      <c r="D144" s="98" t="s">
        <v>277</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345</v>
      </c>
      <c r="C145" s="97" t="s">
        <v>352</v>
      </c>
      <c r="D145" s="98" t="s">
        <v>277</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346</v>
      </c>
      <c r="C146" s="97" t="s">
        <v>353</v>
      </c>
      <c r="D146" s="98" t="s">
        <v>277</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347</v>
      </c>
      <c r="C147" s="97" t="s">
        <v>354</v>
      </c>
      <c r="D147" s="98" t="s">
        <v>277</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348</v>
      </c>
      <c r="C148" s="97" t="s">
        <v>355</v>
      </c>
      <c r="D148" s="98" t="s">
        <v>277</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409</v>
      </c>
    </row>
    <row r="149" spans="1:38" s="1" customFormat="1" ht="26.25" customHeight="1" thickBot="1" x14ac:dyDescent="0.45">
      <c r="A149" s="96"/>
      <c r="B149" s="52" t="s">
        <v>349</v>
      </c>
      <c r="C149" s="97" t="s">
        <v>356</v>
      </c>
      <c r="D149" s="98" t="s">
        <v>277</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409</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321</v>
      </c>
      <c r="C151" s="100" t="s">
        <v>365</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363</v>
      </c>
      <c r="C152" s="103" t="s">
        <v>360</v>
      </c>
      <c r="D152" s="101" t="s">
        <v>293</v>
      </c>
      <c r="E152" s="14">
        <f>SUM(E$141, E$151, IF(AND(ISNUMBER(SEARCH($B$4,"AT|BE|CH|GB|IE|LT|LU|NL")),SUM(E$143:E$149)&gt;0),SUM(E$143:E$149)-SUM(E$27:E$33),0))</f>
        <v>221.86962986298857</v>
      </c>
      <c r="F152" s="14">
        <f t="shared" ref="F152:AD152" si="1">SUM(F$141, F$151, IF(AND(ISNUMBER(SEARCH($B$4,"AT|BE|CH|GB|IE|LT|LU|NL")),SUM(F$143:F$149)&gt;0),SUM(F$143:F$149)-SUM(F$27:F$33),0))</f>
        <v>132.33619359699699</v>
      </c>
      <c r="G152" s="14">
        <f t="shared" si="1"/>
        <v>61.509293751380262</v>
      </c>
      <c r="H152" s="14">
        <f t="shared" si="1"/>
        <v>63.623354199857275</v>
      </c>
      <c r="I152" s="14">
        <f t="shared" si="1"/>
        <v>34.511353914851995</v>
      </c>
      <c r="J152" s="14">
        <f t="shared" si="1"/>
        <v>58.907275364050605</v>
      </c>
      <c r="K152" s="14">
        <f t="shared" si="1"/>
        <v>108.02234243474697</v>
      </c>
      <c r="L152" s="14">
        <f t="shared" si="1"/>
        <v>8.1175889652317874</v>
      </c>
      <c r="M152" s="14">
        <f t="shared" si="1"/>
        <v>425.64493473020161</v>
      </c>
      <c r="N152" s="14">
        <f t="shared" si="1"/>
        <v>6.2017050001666592</v>
      </c>
      <c r="O152" s="14">
        <f t="shared" si="1"/>
        <v>1.4383213070445526</v>
      </c>
      <c r="P152" s="14">
        <f t="shared" si="1"/>
        <v>0.81107986491232931</v>
      </c>
      <c r="Q152" s="14">
        <f t="shared" si="1"/>
        <v>1.1021245491815719</v>
      </c>
      <c r="R152" s="14">
        <f t="shared" si="1"/>
        <v>4.418794110849789</v>
      </c>
      <c r="S152" s="14">
        <f t="shared" si="1"/>
        <v>23.500320131817976</v>
      </c>
      <c r="T152" s="14">
        <f t="shared" si="1"/>
        <v>22.191974990311866</v>
      </c>
      <c r="U152" s="14">
        <f t="shared" si="1"/>
        <v>3.802370818120163</v>
      </c>
      <c r="V152" s="14">
        <f t="shared" si="1"/>
        <v>57.019455800834756</v>
      </c>
      <c r="W152" s="14">
        <f t="shared" si="1"/>
        <v>22.903334215739285</v>
      </c>
      <c r="X152" s="14">
        <f t="shared" si="1"/>
        <v>5.1261991815689916</v>
      </c>
      <c r="Y152" s="14">
        <f t="shared" si="1"/>
        <v>5.6334183777307656</v>
      </c>
      <c r="Z152" s="14">
        <f t="shared" si="1"/>
        <v>3.1482922786999619</v>
      </c>
      <c r="AA152" s="14">
        <f t="shared" si="1"/>
        <v>2.1918919169298317</v>
      </c>
      <c r="AB152" s="14">
        <f t="shared" si="1"/>
        <v>16.68802786081773</v>
      </c>
      <c r="AC152" s="14">
        <f t="shared" si="1"/>
        <v>1.2798828475377981</v>
      </c>
      <c r="AD152" s="14">
        <f t="shared" si="1"/>
        <v>43.919629422659973</v>
      </c>
      <c r="AE152" s="63"/>
      <c r="AF152" s="14"/>
      <c r="AG152" s="14"/>
      <c r="AH152" s="14"/>
      <c r="AI152" s="14"/>
      <c r="AJ152" s="14"/>
      <c r="AK152" s="14"/>
      <c r="AL152" s="54"/>
    </row>
    <row r="153" spans="1:38" s="2" customFormat="1" ht="26.25" customHeight="1" thickBot="1" x14ac:dyDescent="0.45">
      <c r="A153" s="99"/>
      <c r="B153" s="53" t="s">
        <v>322</v>
      </c>
      <c r="C153" s="100" t="s">
        <v>366</v>
      </c>
      <c r="D153" s="99" t="s">
        <v>316</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364</v>
      </c>
      <c r="C154" s="103" t="s">
        <v>361</v>
      </c>
      <c r="D154" s="101" t="s">
        <v>320</v>
      </c>
      <c r="E154" s="14">
        <f>SUM(E$141, E$153, -1 * IF(OR($B$6=2005,$B$6&gt;=2020),SUM(E$99:E$122),0), IF(AND(ISNUMBER(SEARCH($B$4,"AT|BE|CH|GB|IE|LT|LU|NL")),SUM(E$143:E$149)&gt;0),SUM(E$143:E$149)-SUM(E$27:E$33),0))</f>
        <v>203.75042849519224</v>
      </c>
      <c r="F154" s="14">
        <f>SUM(F$141, F$153, -1 * IF(OR($B$6=2005,$B$6&gt;=2020),SUM(F$99:F$122),0), IF(AND(ISNUMBER(SEARCH($B$4,"AT|BE|CH|GB|IE|LT|LU|NL")),SUM(F$143:F$149)&gt;0),SUM(F$143:F$149)-SUM(F$27:F$33),0))</f>
        <v>116.69606687438142</v>
      </c>
      <c r="G154" s="14">
        <f>SUM(G$141, G$153, IF(AND(ISNUMBER(SEARCH($B$4,"AT|BE|CH|GB|IE|LT|LU|NL")),SUM(G$143:G$149)&gt;0),SUM(G$143:G$149)-SUM(G$27:G$33),0))</f>
        <v>61.509293751380262</v>
      </c>
      <c r="H154" s="14">
        <f>SUM(H$141, H$153, IF(AND(ISNUMBER(SEARCH($B$4,"AT|BE|CH|GB|IE|LT|LU|NL")),SUM(H$143:H$149)&gt;0),SUM(H$143:H$149)-SUM(H$27:H$33),0))</f>
        <v>63.623354199857275</v>
      </c>
      <c r="I154" s="14">
        <f t="shared" ref="I154:AD154" si="2">SUM(I$141, I$153, IF(AND(ISNUMBER(SEARCH($B$4,"AT|BE|CH|GB|IE|LT|LU|NL")),SUM(I$143:I$149)&gt;0),SUM(I$143:I$149)-SUM(I$27:I$33),0))</f>
        <v>34.511353914851995</v>
      </c>
      <c r="J154" s="14">
        <f t="shared" si="2"/>
        <v>58.907275364050605</v>
      </c>
      <c r="K154" s="14">
        <f t="shared" si="2"/>
        <v>108.02234243474697</v>
      </c>
      <c r="L154" s="14">
        <f t="shared" si="2"/>
        <v>8.1175889652317874</v>
      </c>
      <c r="M154" s="14">
        <f t="shared" si="2"/>
        <v>425.64493473020161</v>
      </c>
      <c r="N154" s="14">
        <f t="shared" si="2"/>
        <v>6.2017050001666592</v>
      </c>
      <c r="O154" s="14">
        <f t="shared" si="2"/>
        <v>1.4383213070445526</v>
      </c>
      <c r="P154" s="14">
        <f t="shared" si="2"/>
        <v>0.81107986491232931</v>
      </c>
      <c r="Q154" s="14">
        <f t="shared" si="2"/>
        <v>1.1021245491815719</v>
      </c>
      <c r="R154" s="14">
        <f t="shared" si="2"/>
        <v>4.418794110849789</v>
      </c>
      <c r="S154" s="14">
        <f t="shared" si="2"/>
        <v>23.500320131817976</v>
      </c>
      <c r="T154" s="14">
        <f t="shared" si="2"/>
        <v>22.191974990311866</v>
      </c>
      <c r="U154" s="14">
        <f t="shared" si="2"/>
        <v>3.802370818120163</v>
      </c>
      <c r="V154" s="14">
        <f t="shared" si="2"/>
        <v>57.019455800834756</v>
      </c>
      <c r="W154" s="14">
        <f t="shared" si="2"/>
        <v>22.903334215739285</v>
      </c>
      <c r="X154" s="14">
        <f t="shared" si="2"/>
        <v>5.1261991815689916</v>
      </c>
      <c r="Y154" s="14">
        <f t="shared" si="2"/>
        <v>5.6334183777307656</v>
      </c>
      <c r="Z154" s="14">
        <f t="shared" si="2"/>
        <v>3.1482922786999619</v>
      </c>
      <c r="AA154" s="14">
        <f t="shared" si="2"/>
        <v>2.1918919169298317</v>
      </c>
      <c r="AB154" s="14">
        <f t="shared" si="2"/>
        <v>16.68802786081773</v>
      </c>
      <c r="AC154" s="14">
        <f t="shared" si="2"/>
        <v>1.2798828475377981</v>
      </c>
      <c r="AD154" s="14">
        <f t="shared" si="2"/>
        <v>43.919629422659973</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359</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323</v>
      </c>
      <c r="B157" s="57" t="s">
        <v>324</v>
      </c>
      <c r="C157" s="108" t="s">
        <v>325</v>
      </c>
      <c r="D157" s="109"/>
      <c r="E157" s="23">
        <v>5.1482625508938735</v>
      </c>
      <c r="F157" s="23">
        <v>9.9444360495328801E-2</v>
      </c>
      <c r="G157" s="23">
        <v>0.31547923760289409</v>
      </c>
      <c r="H157" s="23" t="s">
        <v>413</v>
      </c>
      <c r="I157" s="23">
        <v>7.8245715907675525E-2</v>
      </c>
      <c r="J157" s="23">
        <v>7.8245715907675525E-2</v>
      </c>
      <c r="K157" s="23" t="s">
        <v>413</v>
      </c>
      <c r="L157" s="23">
        <v>3.7557943635684252E-2</v>
      </c>
      <c r="M157" s="23">
        <v>0.90023568043095692</v>
      </c>
      <c r="N157" s="23" t="s">
        <v>413</v>
      </c>
      <c r="O157" s="23" t="s">
        <v>413</v>
      </c>
      <c r="P157" s="23" t="s">
        <v>413</v>
      </c>
      <c r="Q157" s="23" t="s">
        <v>413</v>
      </c>
      <c r="R157" s="23" t="s">
        <v>413</v>
      </c>
      <c r="S157" s="23" t="s">
        <v>413</v>
      </c>
      <c r="T157" s="23" t="s">
        <v>413</v>
      </c>
      <c r="U157" s="23" t="s">
        <v>413</v>
      </c>
      <c r="V157" s="23" t="s">
        <v>413</v>
      </c>
      <c r="W157" s="23" t="s">
        <v>413</v>
      </c>
      <c r="X157" s="23" t="s">
        <v>413</v>
      </c>
      <c r="Y157" s="23" t="s">
        <v>413</v>
      </c>
      <c r="Z157" s="23" t="s">
        <v>413</v>
      </c>
      <c r="AA157" s="23" t="s">
        <v>413</v>
      </c>
      <c r="AB157" s="23">
        <v>7.1938050805094645E-7</v>
      </c>
      <c r="AC157" s="23" t="s">
        <v>413</v>
      </c>
      <c r="AD157" s="23" t="s">
        <v>413</v>
      </c>
      <c r="AE157" s="63"/>
      <c r="AF157" s="23">
        <v>16806.780235828672</v>
      </c>
      <c r="AG157" s="23" t="s">
        <v>416</v>
      </c>
      <c r="AH157" s="23" t="s">
        <v>416</v>
      </c>
      <c r="AI157" s="23" t="s">
        <v>416</v>
      </c>
      <c r="AJ157" s="23" t="s">
        <v>416</v>
      </c>
      <c r="AK157" s="23" t="s">
        <v>416</v>
      </c>
      <c r="AL157" s="57" t="s">
        <v>440</v>
      </c>
    </row>
    <row r="158" spans="1:38" s="1" customFormat="1" ht="26.25" customHeight="1" thickBot="1" x14ac:dyDescent="0.45">
      <c r="A158" s="57" t="s">
        <v>323</v>
      </c>
      <c r="B158" s="57" t="s">
        <v>326</v>
      </c>
      <c r="C158" s="108" t="s">
        <v>327</v>
      </c>
      <c r="D158" s="109"/>
      <c r="E158" s="23">
        <v>0.68214049407337207</v>
      </c>
      <c r="F158" s="23">
        <v>1.6252399931912714E-2</v>
      </c>
      <c r="G158" s="23">
        <v>3.6494830876567359E-2</v>
      </c>
      <c r="H158" s="23" t="s">
        <v>413</v>
      </c>
      <c r="I158" s="23">
        <v>7.243049939885682E-3</v>
      </c>
      <c r="J158" s="23">
        <v>7.243049939885682E-3</v>
      </c>
      <c r="K158" s="23" t="s">
        <v>413</v>
      </c>
      <c r="L158" s="23">
        <v>3.4766639711451271E-3</v>
      </c>
      <c r="M158" s="23">
        <v>0.19726414725121688</v>
      </c>
      <c r="N158" s="23" t="s">
        <v>413</v>
      </c>
      <c r="O158" s="23" t="s">
        <v>413</v>
      </c>
      <c r="P158" s="23" t="s">
        <v>413</v>
      </c>
      <c r="Q158" s="23" t="s">
        <v>413</v>
      </c>
      <c r="R158" s="23" t="s">
        <v>413</v>
      </c>
      <c r="S158" s="23" t="s">
        <v>413</v>
      </c>
      <c r="T158" s="23" t="s">
        <v>413</v>
      </c>
      <c r="U158" s="23" t="s">
        <v>413</v>
      </c>
      <c r="V158" s="23" t="s">
        <v>413</v>
      </c>
      <c r="W158" s="23" t="s">
        <v>413</v>
      </c>
      <c r="X158" s="23" t="s">
        <v>413</v>
      </c>
      <c r="Y158" s="23" t="s">
        <v>413</v>
      </c>
      <c r="Z158" s="23" t="s">
        <v>413</v>
      </c>
      <c r="AA158" s="23" t="s">
        <v>413</v>
      </c>
      <c r="AB158" s="23">
        <v>1.1756986280812534E-7</v>
      </c>
      <c r="AC158" s="23" t="s">
        <v>413</v>
      </c>
      <c r="AD158" s="23" t="s">
        <v>413</v>
      </c>
      <c r="AE158" s="63"/>
      <c r="AF158" s="23">
        <v>1944.218667585229</v>
      </c>
      <c r="AG158" s="23" t="s">
        <v>416</v>
      </c>
      <c r="AH158" s="23" t="s">
        <v>416</v>
      </c>
      <c r="AI158" s="23" t="s">
        <v>416</v>
      </c>
      <c r="AJ158" s="23" t="s">
        <v>416</v>
      </c>
      <c r="AK158" s="23" t="s">
        <v>416</v>
      </c>
      <c r="AL158" s="57" t="s">
        <v>440</v>
      </c>
    </row>
    <row r="159" spans="1:38" s="1" customFormat="1" ht="26.25" customHeight="1" thickBot="1" x14ac:dyDescent="0.45">
      <c r="A159" s="57" t="s">
        <v>328</v>
      </c>
      <c r="B159" s="57" t="s">
        <v>329</v>
      </c>
      <c r="C159" s="108" t="s">
        <v>407</v>
      </c>
      <c r="D159" s="109"/>
      <c r="E159" s="23">
        <v>120.5477979985999</v>
      </c>
      <c r="F159" s="23">
        <v>4.5520581</v>
      </c>
      <c r="G159" s="23">
        <v>59.408549999999998</v>
      </c>
      <c r="H159" s="23" t="s">
        <v>413</v>
      </c>
      <c r="I159" s="23">
        <v>8.6884776450776648</v>
      </c>
      <c r="J159" s="23">
        <v>9.7061484094291721</v>
      </c>
      <c r="K159" s="23">
        <v>9.7061484094291721</v>
      </c>
      <c r="L159" s="23">
        <v>1.8088422402850775</v>
      </c>
      <c r="M159" s="23">
        <v>12.382242400000001</v>
      </c>
      <c r="N159" s="23">
        <v>0.28408322999999996</v>
      </c>
      <c r="O159" s="23">
        <v>3.0044229999999998E-2</v>
      </c>
      <c r="P159" s="23">
        <v>3.6886809999999999E-2</v>
      </c>
      <c r="Q159" s="23">
        <v>0.91886512000000009</v>
      </c>
      <c r="R159" s="23">
        <v>0.97553228999999997</v>
      </c>
      <c r="S159" s="23">
        <v>1.9650072700000001</v>
      </c>
      <c r="T159" s="23">
        <v>42.938833000000002</v>
      </c>
      <c r="U159" s="23">
        <v>0.31375377000000004</v>
      </c>
      <c r="V159" s="23">
        <v>2.0079311999999998</v>
      </c>
      <c r="W159" s="23">
        <v>0.67011586000000001</v>
      </c>
      <c r="X159" s="23" t="s">
        <v>413</v>
      </c>
      <c r="Y159" s="23" t="s">
        <v>413</v>
      </c>
      <c r="Z159" s="23" t="s">
        <v>413</v>
      </c>
      <c r="AA159" s="23" t="s">
        <v>413</v>
      </c>
      <c r="AB159" s="23" t="s">
        <v>413</v>
      </c>
      <c r="AC159" s="23">
        <v>0.21373090000000003</v>
      </c>
      <c r="AD159" s="23">
        <v>0.77175469199999991</v>
      </c>
      <c r="AE159" s="63"/>
      <c r="AF159" s="23">
        <v>68394.100100000011</v>
      </c>
      <c r="AG159" s="23" t="s">
        <v>416</v>
      </c>
      <c r="AH159" s="23" t="s">
        <v>416</v>
      </c>
      <c r="AI159" s="23" t="s">
        <v>416</v>
      </c>
      <c r="AJ159" s="23" t="s">
        <v>416</v>
      </c>
      <c r="AK159" s="23" t="s">
        <v>416</v>
      </c>
      <c r="AL159" s="57" t="s">
        <v>440</v>
      </c>
    </row>
    <row r="160" spans="1:38" s="1" customFormat="1" ht="26.25" customHeight="1" thickBot="1" x14ac:dyDescent="0.45">
      <c r="A160" s="57" t="s">
        <v>330</v>
      </c>
      <c r="B160" s="57" t="s">
        <v>331</v>
      </c>
      <c r="C160" s="108" t="s">
        <v>332</v>
      </c>
      <c r="D160" s="109"/>
      <c r="E160" s="23" t="s">
        <v>414</v>
      </c>
      <c r="F160" s="23" t="s">
        <v>414</v>
      </c>
      <c r="G160" s="23" t="s">
        <v>414</v>
      </c>
      <c r="H160" s="23" t="s">
        <v>414</v>
      </c>
      <c r="I160" s="23" t="s">
        <v>414</v>
      </c>
      <c r="J160" s="23" t="s">
        <v>414</v>
      </c>
      <c r="K160" s="23" t="s">
        <v>414</v>
      </c>
      <c r="L160" s="23" t="s">
        <v>414</v>
      </c>
      <c r="M160" s="23" t="s">
        <v>414</v>
      </c>
      <c r="N160" s="23" t="s">
        <v>414</v>
      </c>
      <c r="O160" s="23" t="s">
        <v>414</v>
      </c>
      <c r="P160" s="23" t="s">
        <v>414</v>
      </c>
      <c r="Q160" s="23" t="s">
        <v>414</v>
      </c>
      <c r="R160" s="23" t="s">
        <v>414</v>
      </c>
      <c r="S160" s="23" t="s">
        <v>414</v>
      </c>
      <c r="T160" s="23" t="s">
        <v>414</v>
      </c>
      <c r="U160" s="23" t="s">
        <v>414</v>
      </c>
      <c r="V160" s="23" t="s">
        <v>414</v>
      </c>
      <c r="W160" s="23" t="s">
        <v>414</v>
      </c>
      <c r="X160" s="23" t="s">
        <v>414</v>
      </c>
      <c r="Y160" s="23" t="s">
        <v>414</v>
      </c>
      <c r="Z160" s="23" t="s">
        <v>414</v>
      </c>
      <c r="AA160" s="23" t="s">
        <v>414</v>
      </c>
      <c r="AB160" s="23" t="s">
        <v>414</v>
      </c>
      <c r="AC160" s="23" t="s">
        <v>414</v>
      </c>
      <c r="AD160" s="23" t="s">
        <v>414</v>
      </c>
      <c r="AE160" s="63"/>
      <c r="AF160" s="23"/>
      <c r="AG160" s="23"/>
      <c r="AH160" s="23"/>
      <c r="AI160" s="23"/>
      <c r="AJ160" s="23"/>
      <c r="AK160" s="23"/>
      <c r="AL160" s="57"/>
    </row>
    <row r="161" spans="1:38" s="2" customFormat="1" ht="26.25" customHeight="1" thickBot="1" x14ac:dyDescent="0.45">
      <c r="A161" s="58" t="s">
        <v>330</v>
      </c>
      <c r="B161" s="58" t="s">
        <v>333</v>
      </c>
      <c r="C161" s="110" t="s">
        <v>334</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408</v>
      </c>
    </row>
    <row r="162" spans="1:38" s="2" customFormat="1" ht="26.25" customHeight="1" thickBot="1" x14ac:dyDescent="0.45">
      <c r="A162" s="59" t="s">
        <v>335</v>
      </c>
      <c r="B162" s="59" t="s">
        <v>336</v>
      </c>
      <c r="C162" s="112" t="s">
        <v>337</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408</v>
      </c>
    </row>
    <row r="163" spans="1:38" s="2" customFormat="1" ht="26.25" customHeight="1" thickBot="1" x14ac:dyDescent="0.45">
      <c r="A163" s="59" t="s">
        <v>335</v>
      </c>
      <c r="B163" s="59" t="s">
        <v>338</v>
      </c>
      <c r="C163" s="112" t="s">
        <v>339</v>
      </c>
      <c r="D163" s="113"/>
      <c r="E163" s="25">
        <v>0.1370505817365</v>
      </c>
      <c r="F163" s="25">
        <v>0.41115174520950004</v>
      </c>
      <c r="G163" s="25">
        <v>2.74101163473E-2</v>
      </c>
      <c r="H163" s="25">
        <v>2.74101163473E-2</v>
      </c>
      <c r="I163" s="25">
        <v>0.12478398336851139</v>
      </c>
      <c r="J163" s="25">
        <v>0.15251375745040283</v>
      </c>
      <c r="K163" s="25">
        <v>0.23570307969607707</v>
      </c>
      <c r="L163" s="25">
        <v>1.1230558503166026E-2</v>
      </c>
      <c r="M163" s="25">
        <v>4.1457800975291246</v>
      </c>
      <c r="N163" s="25" t="s">
        <v>413</v>
      </c>
      <c r="O163" s="25" t="s">
        <v>413</v>
      </c>
      <c r="P163" s="25" t="s">
        <v>413</v>
      </c>
      <c r="Q163" s="25" t="s">
        <v>413</v>
      </c>
      <c r="R163" s="25" t="s">
        <v>413</v>
      </c>
      <c r="S163" s="25" t="s">
        <v>413</v>
      </c>
      <c r="T163" s="25" t="s">
        <v>413</v>
      </c>
      <c r="U163" s="25" t="s">
        <v>413</v>
      </c>
      <c r="V163" s="25" t="s">
        <v>413</v>
      </c>
      <c r="W163" s="25" t="s">
        <v>413</v>
      </c>
      <c r="X163" s="25" t="s">
        <v>413</v>
      </c>
      <c r="Y163" s="25" t="s">
        <v>413</v>
      </c>
      <c r="Z163" s="25" t="s">
        <v>413</v>
      </c>
      <c r="AA163" s="25" t="s">
        <v>413</v>
      </c>
      <c r="AB163" s="25" t="s">
        <v>413</v>
      </c>
      <c r="AC163" s="25" t="s">
        <v>413</v>
      </c>
      <c r="AD163" s="25" t="s">
        <v>416</v>
      </c>
      <c r="AE163" s="64"/>
      <c r="AF163" s="25"/>
      <c r="AG163" s="25"/>
      <c r="AH163" s="25"/>
      <c r="AI163" s="25"/>
      <c r="AJ163" s="25"/>
      <c r="AK163" s="25">
        <v>1370.505817365</v>
      </c>
      <c r="AL163" s="59" t="s">
        <v>340</v>
      </c>
    </row>
    <row r="164" spans="1:38" s="2" customFormat="1" ht="26.25" customHeight="1" thickBot="1" x14ac:dyDescent="0.45">
      <c r="A164" s="59" t="s">
        <v>335</v>
      </c>
      <c r="B164" s="59" t="s">
        <v>341</v>
      </c>
      <c r="C164" s="112" t="s">
        <v>342</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408</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52" t="s">
        <v>367</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52" t="s">
        <v>371</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52" t="s">
        <v>368</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52" t="s">
        <v>369</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52" t="s">
        <v>370</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2022-02-15T09:13:20Z</dcterms:modified>
</cp:coreProperties>
</file>