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minimized="1"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<sst xmlns="http://schemas.openxmlformats.org/spreadsheetml/2006/main" count="3567" uniqueCount="451">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</sst>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99.72813313225322</v>
      </c>
      <c r="F14" s="6">
        <v>1.7669080333234877</v>
      </c>
      <c r="G14" s="6">
        <v>376.17076672026519</v>
      </c>
      <c r="H14" s="6" t="s">
        <v>415</v>
      </c>
      <c r="I14" s="6">
        <v>13.965735321779187</v>
      </c>
      <c r="J14" s="6">
        <v>28.958762384289571</v>
      </c>
      <c r="K14" s="6">
        <v>47.059890951976222</v>
      </c>
      <c r="L14" s="6">
        <v>0.74085349015226765</v>
      </c>
      <c r="M14" s="6">
        <v>25.153824179033933</v>
      </c>
      <c r="N14" s="6">
        <v>56.661516488641929</v>
      </c>
      <c r="O14" s="6">
        <v>6.850952344101386</v>
      </c>
      <c r="P14" s="6">
        <v>2.0531725237832208</v>
      </c>
      <c r="Q14" s="6">
        <v>2.3380321290558563</v>
      </c>
      <c r="R14" s="6">
        <v>2.2109805779322662</v>
      </c>
      <c r="S14" s="6">
        <v>0.95783698696994557</v>
      </c>
      <c r="T14" s="6">
        <v>30.599801741182343</v>
      </c>
      <c r="U14" s="6">
        <v>15.835801347949142</v>
      </c>
      <c r="V14" s="6">
        <v>8.9790771719378881</v>
      </c>
      <c r="W14" s="6">
        <v>4.8139367196310152</v>
      </c>
      <c r="X14" s="6">
        <v>7.8927014299773716E-3</v>
      </c>
      <c r="Y14" s="6">
        <v>0.1522003597565432</v>
      </c>
      <c r="Z14" s="6">
        <v>0.11175940749677944</v>
      </c>
      <c r="AA14" s="6">
        <v>1.3431489811164718E-2</v>
      </c>
      <c r="AB14" s="6">
        <v>0.28528395849446475</v>
      </c>
      <c r="AC14" s="6">
        <v>25.180614102038053</v>
      </c>
      <c r="AD14" s="6">
        <v>1.2403482100382919E-2</v>
      </c>
      <c r="AE14" s="60"/>
      <c r="AF14" s="26">
        <v>83848.754159999997</v>
      </c>
      <c r="AG14" s="26">
        <v>346024.11200000002</v>
      </c>
      <c r="AH14" s="26">
        <v>52324</v>
      </c>
      <c r="AI14" s="26" t="s">
        <v>416</v>
      </c>
      <c r="AJ14" s="26" t="s">
        <v>417</v>
      </c>
      <c r="AK14" s="26"/>
      <c r="AL14" s="49" t="s">
        <v>49</v>
      </c>
    </row>
    <row r="15" spans="1:38" s="1" customFormat="1" ht="26.25" customHeight="1" thickBot="1" x14ac:dyDescent="0.45">
      <c r="A15" s="70" t="s">
        <v>53</v>
      </c>
      <c r="B15" s="70" t="s">
        <v>54</v>
      </c>
      <c r="C15" s="71" t="s">
        <v>55</v>
      </c>
      <c r="D15" s="72"/>
      <c r="E15" s="6">
        <v>4.0823159007230032</v>
      </c>
      <c r="F15" s="6">
        <v>7.695595737800299</v>
      </c>
      <c r="G15" s="6">
        <v>25.541661449740179</v>
      </c>
      <c r="H15" s="6" t="s">
        <v>415</v>
      </c>
      <c r="I15" s="6">
        <v>0.40411728783994677</v>
      </c>
      <c r="J15" s="6">
        <v>0.52124149977326406</v>
      </c>
      <c r="K15" s="6">
        <v>0.72372742548849001</v>
      </c>
      <c r="L15" s="6">
        <v>2.5316283816776305E-2</v>
      </c>
      <c r="M15" s="6">
        <v>0.58486967260406297</v>
      </c>
      <c r="N15" s="6">
        <v>0.13268872185203198</v>
      </c>
      <c r="O15" s="6">
        <v>0.14278938437296115</v>
      </c>
      <c r="P15" s="6">
        <v>0.15094515327396549</v>
      </c>
      <c r="Q15" s="6">
        <v>8.7072981341621572E-2</v>
      </c>
      <c r="R15" s="6">
        <v>0.11518830964654977</v>
      </c>
      <c r="S15" s="6">
        <v>0.15770834022674468</v>
      </c>
      <c r="T15" s="6">
        <v>5.1456834063989714</v>
      </c>
      <c r="U15" s="6">
        <v>5.0782718339760585E-2</v>
      </c>
      <c r="V15" s="6">
        <v>2.3435325262599034</v>
      </c>
      <c r="W15" s="6">
        <v>4.9616017732645915E-2</v>
      </c>
      <c r="X15" s="6">
        <v>1.5767883566839011E-5</v>
      </c>
      <c r="Y15" s="6">
        <v>1.1617787118064077E-4</v>
      </c>
      <c r="Z15" s="6">
        <v>1.0418108084353904E-4</v>
      </c>
      <c r="AA15" s="6">
        <v>1.5220938600874024E-4</v>
      </c>
      <c r="AB15" s="6">
        <v>3.8833622159975903E-4</v>
      </c>
      <c r="AC15" s="6" t="s">
        <v>415</v>
      </c>
      <c r="AD15" s="6" t="s">
        <v>415</v>
      </c>
      <c r="AE15" s="60"/>
      <c r="AF15" s="26">
        <v>44769.01</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0.15763680000000002</v>
      </c>
      <c r="F16" s="6">
        <v>4.6051199999999999E-3</v>
      </c>
      <c r="G16" s="6">
        <v>4.9770720000000008E-4</v>
      </c>
      <c r="H16" s="6" t="s">
        <v>415</v>
      </c>
      <c r="I16" s="6">
        <v>1.5763680000000001E-3</v>
      </c>
      <c r="J16" s="6">
        <v>1.5763680000000001E-3</v>
      </c>
      <c r="K16" s="6">
        <v>1.5763680000000001E-3</v>
      </c>
      <c r="L16" s="6">
        <v>3.9409200000000009E-5</v>
      </c>
      <c r="M16" s="6">
        <v>6.9076800000000008E-2</v>
      </c>
      <c r="N16" s="6">
        <v>2.6568000000000001E-6</v>
      </c>
      <c r="O16" s="6">
        <v>4.4279999999999997E-7</v>
      </c>
      <c r="P16" s="6">
        <v>1.7712000000000001E-4</v>
      </c>
      <c r="Q16" s="6">
        <v>2.1254399999999998E-4</v>
      </c>
      <c r="R16" s="6">
        <v>1.346112E-6</v>
      </c>
      <c r="S16" s="6">
        <v>1.3461120000000002E-7</v>
      </c>
      <c r="T16" s="6">
        <v>9.0331200000000001E-7</v>
      </c>
      <c r="U16" s="6">
        <v>1.983744E-5</v>
      </c>
      <c r="V16" s="6">
        <v>2.6568000000000001E-6</v>
      </c>
      <c r="W16" s="6">
        <v>8.8560000000000006E-4</v>
      </c>
      <c r="X16" s="6">
        <v>9.9187200000000027E-7</v>
      </c>
      <c r="Y16" s="6">
        <v>1.487808E-6</v>
      </c>
      <c r="Z16" s="6">
        <v>1.487808E-6</v>
      </c>
      <c r="AA16" s="6">
        <v>1.487808E-6</v>
      </c>
      <c r="AB16" s="6">
        <v>5.455296E-6</v>
      </c>
      <c r="AC16" s="6" t="s">
        <v>415</v>
      </c>
      <c r="AD16" s="6" t="s">
        <v>415</v>
      </c>
      <c r="AE16" s="60"/>
      <c r="AF16" s="26" t="s">
        <v>417</v>
      </c>
      <c r="AG16" s="26" t="s">
        <v>417</v>
      </c>
      <c r="AH16" s="26">
        <v>1771.2</v>
      </c>
      <c r="AI16" s="26" t="s">
        <v>417</v>
      </c>
      <c r="AJ16" s="26" t="s">
        <v>417</v>
      </c>
      <c r="AK16" s="26"/>
      <c r="AL16" s="49" t="s">
        <v>49</v>
      </c>
    </row>
    <row r="17" spans="1:38" s="2" customFormat="1" ht="26.25" customHeight="1" thickBot="1" x14ac:dyDescent="0.45">
      <c r="A17" s="70" t="s">
        <v>53</v>
      </c>
      <c r="B17" s="70" t="s">
        <v>58</v>
      </c>
      <c r="C17" s="71" t="s">
        <v>59</v>
      </c>
      <c r="D17" s="72"/>
      <c r="E17" s="6">
        <v>1.3373955000000002</v>
      </c>
      <c r="F17" s="6">
        <v>0.1100679</v>
      </c>
      <c r="G17" s="6">
        <v>2.8591887834003886</v>
      </c>
      <c r="H17" s="6" t="s">
        <v>415</v>
      </c>
      <c r="I17" s="6">
        <v>4.5463805544000001E-2</v>
      </c>
      <c r="J17" s="6">
        <v>4.5463805544000001E-2</v>
      </c>
      <c r="K17" s="6">
        <v>4.5463805544000001E-2</v>
      </c>
      <c r="L17" s="6">
        <v>2.545879222176E-2</v>
      </c>
      <c r="M17" s="6">
        <v>0.1500917292</v>
      </c>
      <c r="N17" s="6">
        <v>2.0731079999999999E-4</v>
      </c>
      <c r="O17" s="6">
        <v>1.5721919999999997E-5</v>
      </c>
      <c r="P17" s="6">
        <v>1.5227640000000002E-3</v>
      </c>
      <c r="Q17" s="6">
        <v>2.9967300000000003E-4</v>
      </c>
      <c r="R17" s="6">
        <v>4.8471240000000002E-4</v>
      </c>
      <c r="S17" s="6">
        <v>5.0610048000000003E-4</v>
      </c>
      <c r="T17" s="6">
        <v>4.8277199999999999E-5</v>
      </c>
      <c r="U17" s="6">
        <v>3.8429939999999998E-4</v>
      </c>
      <c r="V17" s="6">
        <v>6.7609704000000007E-2</v>
      </c>
      <c r="W17" s="6">
        <v>4.3860360000000003E-3</v>
      </c>
      <c r="X17" s="6">
        <v>4.3205566559999997E-3</v>
      </c>
      <c r="Y17" s="6">
        <v>3.4103212920000001E-2</v>
      </c>
      <c r="Z17" s="6">
        <v>3.8668162799999997E-3</v>
      </c>
      <c r="AA17" s="6">
        <v>3.4121499840000001E-3</v>
      </c>
      <c r="AB17" s="6">
        <v>4.5702735840000001E-2</v>
      </c>
      <c r="AC17" s="6" t="s">
        <v>415</v>
      </c>
      <c r="AD17" s="6" t="s">
        <v>415</v>
      </c>
      <c r="AE17" s="60"/>
      <c r="AF17" s="26">
        <v>2273.1</v>
      </c>
      <c r="AG17" s="26" t="s">
        <v>417</v>
      </c>
      <c r="AH17" s="26">
        <v>2314.8000000000002</v>
      </c>
      <c r="AI17" s="26" t="s">
        <v>417</v>
      </c>
      <c r="AJ17" s="26" t="s">
        <v>417</v>
      </c>
      <c r="AK17" s="26"/>
      <c r="AL17" s="49" t="s">
        <v>49</v>
      </c>
    </row>
    <row r="18" spans="1:38" s="2" customFormat="1" ht="26.25" customHeight="1" thickBot="1" x14ac:dyDescent="0.45">
      <c r="A18" s="70" t="s">
        <v>53</v>
      </c>
      <c r="B18" s="70" t="s">
        <v>60</v>
      </c>
      <c r="C18" s="71" t="s">
        <v>61</v>
      </c>
      <c r="D18" s="72"/>
      <c r="E18" s="6">
        <v>5.9153357700000004</v>
      </c>
      <c r="F18" s="6">
        <v>0.32021325</v>
      </c>
      <c r="G18" s="6">
        <v>14.556017310285055</v>
      </c>
      <c r="H18" s="6" t="s">
        <v>415</v>
      </c>
      <c r="I18" s="6">
        <v>0.22586708465999999</v>
      </c>
      <c r="J18" s="6">
        <v>0.22586708465999999</v>
      </c>
      <c r="K18" s="6">
        <v>0.22586708465999999</v>
      </c>
      <c r="L18" s="6">
        <v>0.12648489938640003</v>
      </c>
      <c r="M18" s="6">
        <v>0.74540490299999995</v>
      </c>
      <c r="N18" s="6">
        <v>9.2158020000000015E-4</v>
      </c>
      <c r="O18" s="6">
        <v>6.9242040000000015E-5</v>
      </c>
      <c r="P18" s="6">
        <v>2.2445747999999999E-3</v>
      </c>
      <c r="Q18" s="6">
        <v>5.0349870000000003E-4</v>
      </c>
      <c r="R18" s="6" t="s">
        <v>418</v>
      </c>
      <c r="S18" s="6">
        <v>2.4888060000000005E-3</v>
      </c>
      <c r="T18" s="6" t="s">
        <v>418</v>
      </c>
      <c r="U18" s="6">
        <v>1.3377879000000003E-3</v>
      </c>
      <c r="V18" s="6">
        <v>0.32870772000000004</v>
      </c>
      <c r="W18" s="6">
        <v>1.6667046000000001E-2</v>
      </c>
      <c r="X18" s="6">
        <v>2.1458436840000004E-2</v>
      </c>
      <c r="Y18" s="6">
        <v>0.16940412630000001</v>
      </c>
      <c r="Z18" s="6">
        <v>1.92004047E-2</v>
      </c>
      <c r="AA18" s="6">
        <v>1.6941713760000005E-2</v>
      </c>
      <c r="AB18" s="6">
        <v>0.22700468160000004</v>
      </c>
      <c r="AC18" s="6" t="s">
        <v>415</v>
      </c>
      <c r="AD18" s="6" t="s">
        <v>415</v>
      </c>
      <c r="AE18" s="60"/>
      <c r="AF18" s="26">
        <v>11293.29</v>
      </c>
      <c r="AG18" s="26" t="s">
        <v>418</v>
      </c>
      <c r="AH18" s="26">
        <v>1647</v>
      </c>
      <c r="AI18" s="26" t="s">
        <v>417</v>
      </c>
      <c r="AJ18" s="26" t="s">
        <v>417</v>
      </c>
      <c r="AK18" s="26"/>
      <c r="AL18" s="49" t="s">
        <v>49</v>
      </c>
    </row>
    <row r="19" spans="1:38" s="2" customFormat="1" ht="26.25" customHeight="1" thickBot="1" x14ac:dyDescent="0.45">
      <c r="A19" s="70" t="s">
        <v>53</v>
      </c>
      <c r="B19" s="70" t="s">
        <v>62</v>
      </c>
      <c r="C19" s="71" t="s">
        <v>63</v>
      </c>
      <c r="D19" s="72"/>
      <c r="E19" s="6">
        <v>4.5437166975268797</v>
      </c>
      <c r="F19" s="6">
        <v>0.22877583166376</v>
      </c>
      <c r="G19" s="6">
        <v>6.5547480780332101</v>
      </c>
      <c r="H19" s="6" t="s">
        <v>415</v>
      </c>
      <c r="I19" s="6">
        <v>0.17605029549559556</v>
      </c>
      <c r="J19" s="6">
        <v>0.17605029549559556</v>
      </c>
      <c r="K19" s="6">
        <v>0.17605029549559556</v>
      </c>
      <c r="L19" s="6">
        <v>9.8588011819823837E-2</v>
      </c>
      <c r="M19" s="6">
        <v>0.58097598637470649</v>
      </c>
      <c r="N19" s="6">
        <v>7.0836724557832005E-4</v>
      </c>
      <c r="O19" s="6">
        <v>5.3155956456408E-5</v>
      </c>
      <c r="P19" s="6">
        <v>1.2608738738447999E-3</v>
      </c>
      <c r="Q19" s="6">
        <v>3.01959050712E-4</v>
      </c>
      <c r="R19" s="6">
        <v>1.7654249265925601E-3</v>
      </c>
      <c r="S19" s="6">
        <v>1.937534985318512E-3</v>
      </c>
      <c r="T19" s="6">
        <v>7.5344926592559993E-5</v>
      </c>
      <c r="U19" s="6">
        <v>9.9024774941295995E-4</v>
      </c>
      <c r="V19" s="6">
        <v>0.25554905357019764</v>
      </c>
      <c r="W19" s="6">
        <v>1.2520497063702399E-2</v>
      </c>
      <c r="X19" s="6">
        <v>1.6725022765165125E-2</v>
      </c>
      <c r="Y19" s="6">
        <v>0.13203859863747064</v>
      </c>
      <c r="Z19" s="6">
        <v>1.4964666724557832E-2</v>
      </c>
      <c r="AA19" s="6">
        <v>1.3204159147747689E-2</v>
      </c>
      <c r="AB19" s="6">
        <v>0.17693244727494128</v>
      </c>
      <c r="AC19" s="6" t="s">
        <v>415</v>
      </c>
      <c r="AD19" s="6" t="s">
        <v>415</v>
      </c>
      <c r="AE19" s="60"/>
      <c r="AF19" s="26">
        <v>8802.5</v>
      </c>
      <c r="AG19" s="26" t="s">
        <v>417</v>
      </c>
      <c r="AH19" s="26">
        <v>378.84050711999998</v>
      </c>
      <c r="AI19" s="26" t="s">
        <v>417</v>
      </c>
      <c r="AJ19" s="26" t="s">
        <v>417</v>
      </c>
      <c r="AK19" s="26"/>
      <c r="AL19" s="49" t="s">
        <v>49</v>
      </c>
    </row>
    <row r="20" spans="1:38" s="2" customFormat="1" ht="26.25" customHeight="1" thickBot="1" x14ac:dyDescent="0.45">
      <c r="A20" s="70" t="s">
        <v>53</v>
      </c>
      <c r="B20" s="70" t="s">
        <v>64</v>
      </c>
      <c r="C20" s="71" t="s">
        <v>65</v>
      </c>
      <c r="D20" s="72"/>
      <c r="E20" s="6">
        <v>2.4673322299999998</v>
      </c>
      <c r="F20" s="6">
        <v>0.14215045000000001</v>
      </c>
      <c r="G20" s="6">
        <v>5.329845396267876</v>
      </c>
      <c r="H20" s="6">
        <v>1.5169999999999999E-3</v>
      </c>
      <c r="I20" s="6">
        <v>0.10033059382200001</v>
      </c>
      <c r="J20" s="6">
        <v>0.100453593822</v>
      </c>
      <c r="K20" s="6">
        <v>0.10074059382200001</v>
      </c>
      <c r="L20" s="6">
        <v>5.4577727752880015E-2</v>
      </c>
      <c r="M20" s="6">
        <v>0.33553230210000007</v>
      </c>
      <c r="N20" s="6">
        <v>1.4909146999999999E-3</v>
      </c>
      <c r="O20" s="6">
        <v>5.6183147000000001E-4</v>
      </c>
      <c r="P20" s="6">
        <v>8.6314720000000005E-4</v>
      </c>
      <c r="Q20" s="6">
        <v>2.001653E-4</v>
      </c>
      <c r="R20" s="6">
        <v>1.8954657000000001E-3</v>
      </c>
      <c r="S20" s="6">
        <v>1.2878049400000002E-3</v>
      </c>
      <c r="T20" s="6">
        <v>1.2639977999999999E-4</v>
      </c>
      <c r="U20" s="6">
        <v>5.7003030000000012E-4</v>
      </c>
      <c r="V20" s="6">
        <v>0.15851636700000005</v>
      </c>
      <c r="W20" s="6">
        <v>1.0983861999999999E-2</v>
      </c>
      <c r="X20" s="6">
        <v>9.3964325280000011E-3</v>
      </c>
      <c r="Y20" s="6">
        <v>7.1600114209999996E-2</v>
      </c>
      <c r="Z20" s="6">
        <v>8.2457223900000015E-3</v>
      </c>
      <c r="AA20" s="6">
        <v>7.2588102919999998E-3</v>
      </c>
      <c r="AB20" s="6">
        <v>9.6501079419999997E-2</v>
      </c>
      <c r="AC20" s="6">
        <v>2.0500000000000002E-4</v>
      </c>
      <c r="AD20" s="6">
        <v>2.4599999999999997E-6</v>
      </c>
      <c r="AE20" s="60"/>
      <c r="AF20" s="26">
        <v>4729.51</v>
      </c>
      <c r="AG20" s="26" t="s">
        <v>417</v>
      </c>
      <c r="AH20" s="26">
        <v>504.9</v>
      </c>
      <c r="AI20" s="26">
        <v>41</v>
      </c>
      <c r="AJ20" s="26" t="s">
        <v>417</v>
      </c>
      <c r="AK20" s="26"/>
      <c r="AL20" s="49" t="s">
        <v>49</v>
      </c>
    </row>
    <row r="21" spans="1:38" s="2" customFormat="1" ht="26.25" customHeight="1" thickBot="1" x14ac:dyDescent="0.45">
      <c r="A21" s="70" t="s">
        <v>53</v>
      </c>
      <c r="B21" s="70" t="s">
        <v>66</v>
      </c>
      <c r="C21" s="71" t="s">
        <v>67</v>
      </c>
      <c r="D21" s="72"/>
      <c r="E21" s="6">
        <v>7.1965722799999998</v>
      </c>
      <c r="F21" s="6">
        <v>2.8933946000000001</v>
      </c>
      <c r="G21" s="6">
        <v>12.470135676478922</v>
      </c>
      <c r="H21" s="6">
        <v>0.30976399999999998</v>
      </c>
      <c r="I21" s="6">
        <v>1.412801943416</v>
      </c>
      <c r="J21" s="6">
        <v>1.4379179434159999</v>
      </c>
      <c r="K21" s="6">
        <v>1.496521943416</v>
      </c>
      <c r="L21" s="6">
        <v>0.46298526173664001</v>
      </c>
      <c r="M21" s="6">
        <v>5.5665153587999994</v>
      </c>
      <c r="N21" s="6">
        <v>0.22704556600000003</v>
      </c>
      <c r="O21" s="6">
        <v>0.10891138124000001</v>
      </c>
      <c r="P21" s="6">
        <v>8.0319232000000008E-3</v>
      </c>
      <c r="Q21" s="6">
        <v>2.3034788000000001E-3</v>
      </c>
      <c r="R21" s="6">
        <v>0.19500891559999997</v>
      </c>
      <c r="S21" s="6">
        <v>5.2889055919999997E-2</v>
      </c>
      <c r="T21" s="6">
        <v>1.6886011279999998E-2</v>
      </c>
      <c r="U21" s="6">
        <v>5.7139532E-3</v>
      </c>
      <c r="V21" s="6">
        <v>4.6380743959999995</v>
      </c>
      <c r="W21" s="6">
        <v>0.8558792879999999</v>
      </c>
      <c r="X21" s="6">
        <v>0.10659085638400001</v>
      </c>
      <c r="Y21" s="6">
        <v>0.31450159987999993</v>
      </c>
      <c r="Z21" s="6">
        <v>6.2325000919999998E-2</v>
      </c>
      <c r="AA21" s="6">
        <v>5.1545738575999998E-2</v>
      </c>
      <c r="AB21" s="6">
        <v>0.53496319575999995</v>
      </c>
      <c r="AC21" s="6">
        <v>0</v>
      </c>
      <c r="AD21" s="6">
        <v>0</v>
      </c>
      <c r="AE21" s="60"/>
      <c r="AF21" s="26">
        <v>12035.96</v>
      </c>
      <c r="AG21" s="26" t="s">
        <v>417</v>
      </c>
      <c r="AH21" s="26">
        <v>3517.2</v>
      </c>
      <c r="AI21" s="26">
        <v>8372</v>
      </c>
      <c r="AJ21" s="26" t="s">
        <v>417</v>
      </c>
      <c r="AK21" s="26"/>
      <c r="AL21" s="49" t="s">
        <v>49</v>
      </c>
    </row>
    <row r="22" spans="1:38" s="2" customFormat="1" ht="26.25" customHeight="1" thickBot="1" x14ac:dyDescent="0.45">
      <c r="A22" s="70" t="s">
        <v>53</v>
      </c>
      <c r="B22" s="74" t="s">
        <v>68</v>
      </c>
      <c r="C22" s="71" t="s">
        <v>69</v>
      </c>
      <c r="D22" s="72"/>
      <c r="E22" s="6">
        <v>30.032188233693894</v>
      </c>
      <c r="F22" s="6">
        <v>2.9007873234813553</v>
      </c>
      <c r="G22" s="6">
        <v>40.834954965293861</v>
      </c>
      <c r="H22" s="6">
        <v>0</v>
      </c>
      <c r="I22" s="6">
        <v>0.29508239382508411</v>
      </c>
      <c r="J22" s="6">
        <v>0.29508239382508411</v>
      </c>
      <c r="K22" s="6">
        <v>0.29508239382508411</v>
      </c>
      <c r="L22" s="6">
        <v>0.16524614054204709</v>
      </c>
      <c r="M22" s="6">
        <v>27.519164493622778</v>
      </c>
      <c r="N22" s="6">
        <v>3.8218920455753005</v>
      </c>
      <c r="O22" s="6">
        <v>5.1411517918147527E-2</v>
      </c>
      <c r="P22" s="6">
        <v>0.22702140896295056</v>
      </c>
      <c r="Q22" s="6">
        <v>0.11449371959073763</v>
      </c>
      <c r="R22" s="6">
        <v>0.38787327293825091</v>
      </c>
      <c r="S22" s="6">
        <v>0.50221945133207602</v>
      </c>
      <c r="T22" s="6">
        <v>0.37078409495753006</v>
      </c>
      <c r="U22" s="6">
        <v>5.2945946366037965E-2</v>
      </c>
      <c r="V22" s="6">
        <v>6.1304242710463726</v>
      </c>
      <c r="W22" s="6">
        <v>5.8087488895677559</v>
      </c>
      <c r="X22" s="6">
        <v>1.325364044413383</v>
      </c>
      <c r="Y22" s="6">
        <v>1.9007141839688131</v>
      </c>
      <c r="Z22" s="6">
        <v>0.70083474727513206</v>
      </c>
      <c r="AA22" s="6">
        <v>0.54961749853688124</v>
      </c>
      <c r="AB22" s="6">
        <v>4.4765304741942096</v>
      </c>
      <c r="AC22" s="6">
        <v>1.767791988E-2</v>
      </c>
      <c r="AD22" s="6">
        <v>4.8471715800000004</v>
      </c>
      <c r="AE22" s="60"/>
      <c r="AF22" s="26">
        <v>14754.119691254204</v>
      </c>
      <c r="AG22" s="26">
        <v>28512.774000000001</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6.8444690000000001</v>
      </c>
      <c r="F23" s="6">
        <v>0.80621899999999991</v>
      </c>
      <c r="G23" s="6">
        <v>0.187</v>
      </c>
      <c r="H23" s="6">
        <v>1.756E-3</v>
      </c>
      <c r="I23" s="6">
        <v>0.39929800000000004</v>
      </c>
      <c r="J23" s="6">
        <v>0.39929800000000004</v>
      </c>
      <c r="K23" s="6">
        <v>0.39929800000000004</v>
      </c>
      <c r="L23" s="6">
        <v>0.24450800000000003</v>
      </c>
      <c r="M23" s="6">
        <v>2.140136</v>
      </c>
      <c r="N23" s="6" t="s">
        <v>415</v>
      </c>
      <c r="O23" s="6">
        <v>1.8700000000000003E-6</v>
      </c>
      <c r="P23" s="6" t="s">
        <v>415</v>
      </c>
      <c r="Q23" s="6" t="s">
        <v>419</v>
      </c>
      <c r="R23" s="6">
        <v>9.3500000000000003E-6</v>
      </c>
      <c r="S23" s="6">
        <v>3.1790000000000003E-4</v>
      </c>
      <c r="T23" s="6">
        <v>1.3089999999999998E-5</v>
      </c>
      <c r="U23" s="6">
        <v>1.8700000000000003E-6</v>
      </c>
      <c r="V23" s="6">
        <v>1.8700000000000002E-4</v>
      </c>
      <c r="W23" s="6" t="s">
        <v>419</v>
      </c>
      <c r="X23" s="6">
        <v>5.6100000000000005E-6</v>
      </c>
      <c r="Y23" s="6">
        <v>9.3500000000000003E-6</v>
      </c>
      <c r="Z23" s="6" t="s">
        <v>419</v>
      </c>
      <c r="AA23" s="6" t="s">
        <v>419</v>
      </c>
      <c r="AB23" s="6" t="s">
        <v>419</v>
      </c>
      <c r="AC23" s="6" t="s">
        <v>419</v>
      </c>
      <c r="AD23" s="6" t="s">
        <v>419</v>
      </c>
      <c r="AE23" s="60"/>
      <c r="AF23" s="26">
        <v>9233.4</v>
      </c>
      <c r="AG23" s="26"/>
      <c r="AH23" s="26"/>
      <c r="AI23" s="26"/>
      <c r="AJ23" s="26"/>
      <c r="AK23" s="26"/>
      <c r="AL23" s="49" t="s">
        <v>49</v>
      </c>
    </row>
    <row r="24" spans="1:38" s="2" customFormat="1" ht="26.25" customHeight="1" thickBot="1" x14ac:dyDescent="0.45">
      <c r="A24" s="75" t="s">
        <v>53</v>
      </c>
      <c r="B24" s="74" t="s">
        <v>71</v>
      </c>
      <c r="C24" s="71" t="s">
        <v>72</v>
      </c>
      <c r="D24" s="72"/>
      <c r="E24" s="6">
        <v>11.892862938386592</v>
      </c>
      <c r="F24" s="6">
        <v>1.1255919077186449</v>
      </c>
      <c r="G24" s="6">
        <v>23.139951036840817</v>
      </c>
      <c r="H24" s="6">
        <v>6.1531000000000002E-2</v>
      </c>
      <c r="I24" s="6">
        <v>0.68247539781891586</v>
      </c>
      <c r="J24" s="6">
        <v>0.68746439781891577</v>
      </c>
      <c r="K24" s="6">
        <v>0.69910539781891579</v>
      </c>
      <c r="L24" s="6">
        <v>0.3169954831237129</v>
      </c>
      <c r="M24" s="6">
        <v>2.4318470645772221</v>
      </c>
      <c r="N24" s="6">
        <v>4.6730520624699658E-2</v>
      </c>
      <c r="O24" s="6">
        <v>2.1756424781852475E-2</v>
      </c>
      <c r="P24" s="6">
        <v>5.1464912370494959E-3</v>
      </c>
      <c r="Q24" s="6">
        <v>1.2714298092623738E-3</v>
      </c>
      <c r="R24" s="6">
        <v>4.2782059461749164E-2</v>
      </c>
      <c r="S24" s="6">
        <v>1.4931490747924075E-2</v>
      </c>
      <c r="T24" s="6">
        <v>3.542388682469966E-3</v>
      </c>
      <c r="U24" s="6">
        <v>3.4675610339620377E-3</v>
      </c>
      <c r="V24" s="6">
        <v>1.5055043029536281</v>
      </c>
      <c r="W24" s="6">
        <v>0.19923682043224411</v>
      </c>
      <c r="X24" s="6">
        <v>5.9349077642617008E-2</v>
      </c>
      <c r="Y24" s="6">
        <v>0.36385605305118696</v>
      </c>
      <c r="Z24" s="6">
        <v>4.6538613304867853E-2</v>
      </c>
      <c r="AA24" s="6">
        <v>4.0379025047118697E-2</v>
      </c>
      <c r="AB24" s="6">
        <v>0.51012276904579046</v>
      </c>
      <c r="AC24" s="6">
        <v>8.3150000000000012E-3</v>
      </c>
      <c r="AD24" s="6">
        <v>9.9779999999999997E-5</v>
      </c>
      <c r="AE24" s="60"/>
      <c r="AF24" s="26">
        <v>22482.660308745795</v>
      </c>
      <c r="AG24" s="26" t="s">
        <v>417</v>
      </c>
      <c r="AH24" s="26">
        <v>2809.8</v>
      </c>
      <c r="AI24" s="26">
        <v>1663</v>
      </c>
      <c r="AJ24" s="26" t="s">
        <v>417</v>
      </c>
      <c r="AK24" s="26"/>
      <c r="AL24" s="49" t="s">
        <v>49</v>
      </c>
    </row>
    <row r="25" spans="1:38" s="2" customFormat="1" ht="26.25" customHeight="1" thickBot="1" x14ac:dyDescent="0.45">
      <c r="A25" s="70" t="s">
        <v>73</v>
      </c>
      <c r="B25" s="74" t="s">
        <v>74</v>
      </c>
      <c r="C25" s="76" t="s">
        <v>75</v>
      </c>
      <c r="D25" s="72"/>
      <c r="E25" s="6">
        <v>1.1980247493708032</v>
      </c>
      <c r="F25" s="6">
        <v>7.4878845951982043E-3</v>
      </c>
      <c r="G25" s="6">
        <v>7.193998426335986E-2</v>
      </c>
      <c r="H25" s="6" t="s">
        <v>415</v>
      </c>
      <c r="I25" s="6">
        <v>1.0193298648651596E-2</v>
      </c>
      <c r="J25" s="6">
        <v>1.0193298648651596E-2</v>
      </c>
      <c r="K25" s="6" t="s">
        <v>415</v>
      </c>
      <c r="L25" s="6">
        <v>4.892783351352765E-3</v>
      </c>
      <c r="M25" s="6">
        <v>0.694412006481538</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7681.40373</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0.6963076885531313</v>
      </c>
      <c r="F26" s="6">
        <v>4.9603679265331413E-3</v>
      </c>
      <c r="G26" s="6">
        <v>4.0058026125093661E-2</v>
      </c>
      <c r="H26" s="6" t="s">
        <v>415</v>
      </c>
      <c r="I26" s="6">
        <v>3.5717369667127184E-3</v>
      </c>
      <c r="J26" s="6">
        <v>3.5717369667127184E-3</v>
      </c>
      <c r="K26" s="6" t="s">
        <v>415</v>
      </c>
      <c r="L26" s="6">
        <v>1.7144337440221044E-3</v>
      </c>
      <c r="M26" s="6">
        <v>0.56791984690381025</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4617.3785374999998</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43.226692427458616</v>
      </c>
      <c r="F27" s="6">
        <v>58.423663409787189</v>
      </c>
      <c r="G27" s="6">
        <v>0.88145021278569646</v>
      </c>
      <c r="H27" s="6">
        <v>1.4719545283622451</v>
      </c>
      <c r="I27" s="6">
        <v>0.57892411868077209</v>
      </c>
      <c r="J27" s="6">
        <v>0.57892411868077209</v>
      </c>
      <c r="K27" s="6">
        <v>0.57892411868077209</v>
      </c>
      <c r="L27" s="6">
        <v>0.24</v>
      </c>
      <c r="M27" s="6">
        <v>376.23709474004636</v>
      </c>
      <c r="N27" s="6">
        <v>201.79689805508056</v>
      </c>
      <c r="O27" s="6">
        <v>2.8428012818660742E-2</v>
      </c>
      <c r="P27" s="6" t="s">
        <v>415</v>
      </c>
      <c r="Q27" s="6" t="s">
        <v>415</v>
      </c>
      <c r="R27" s="6">
        <v>0.48859772734247842</v>
      </c>
      <c r="S27" s="6">
        <v>12.134500817579857</v>
      </c>
      <c r="T27" s="6">
        <v>0.22508798984569778</v>
      </c>
      <c r="U27" s="6">
        <v>3.1711543565313929E-2</v>
      </c>
      <c r="V27" s="6">
        <v>5.5232145321924744</v>
      </c>
      <c r="W27" s="6">
        <v>0.69696936587702574</v>
      </c>
      <c r="X27" s="6">
        <v>1.8285583941395036E-2</v>
      </c>
      <c r="Y27" s="6">
        <v>2.1850108943321862E-2</v>
      </c>
      <c r="Z27" s="6">
        <v>1.4894027193277632E-2</v>
      </c>
      <c r="AA27" s="6">
        <v>2.2377958117912277E-2</v>
      </c>
      <c r="AB27" s="6">
        <v>7.7407678195906812E-2</v>
      </c>
      <c r="AC27" s="6" t="s">
        <v>415</v>
      </c>
      <c r="AD27" s="6" t="s">
        <v>415</v>
      </c>
      <c r="AE27" s="60"/>
      <c r="AF27" s="26">
        <v>110380.6662502759</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17.796201085625722</v>
      </c>
      <c r="F28" s="6">
        <v>19.1554751045927</v>
      </c>
      <c r="G28" s="6">
        <v>0.32016266408140548</v>
      </c>
      <c r="H28" s="6">
        <v>9.752224278149757E-2</v>
      </c>
      <c r="I28" s="6">
        <v>0.27444484462493923</v>
      </c>
      <c r="J28" s="6">
        <v>0.27444484462493923</v>
      </c>
      <c r="K28" s="6">
        <v>0.27444484462493923</v>
      </c>
      <c r="L28" s="6">
        <v>0.23715344485269166</v>
      </c>
      <c r="M28" s="6">
        <v>146.06093114503977</v>
      </c>
      <c r="N28" s="6">
        <v>60.967550538201571</v>
      </c>
      <c r="O28" s="6">
        <v>9.4976232225002372E-3</v>
      </c>
      <c r="P28" s="6" t="s">
        <v>415</v>
      </c>
      <c r="Q28" s="6" t="s">
        <v>415</v>
      </c>
      <c r="R28" s="6">
        <v>0.16330373452713484</v>
      </c>
      <c r="S28" s="6">
        <v>4.0548286776931644</v>
      </c>
      <c r="T28" s="6">
        <v>7.5202481581518071E-2</v>
      </c>
      <c r="U28" s="6">
        <v>1.0610508070591378E-2</v>
      </c>
      <c r="V28" s="6">
        <v>1.8527244434007328</v>
      </c>
      <c r="W28" s="6">
        <v>0.36270377703241219</v>
      </c>
      <c r="X28" s="6">
        <v>9.8090666136483144E-3</v>
      </c>
      <c r="Y28" s="6">
        <v>1.1578899208666846E-2</v>
      </c>
      <c r="Z28" s="6">
        <v>8.3874314207483102E-3</v>
      </c>
      <c r="AA28" s="6">
        <v>1.0254621482103869E-2</v>
      </c>
      <c r="AB28" s="6">
        <v>4.0030018725167343E-2</v>
      </c>
      <c r="AC28" s="6" t="s">
        <v>415</v>
      </c>
      <c r="AD28" s="6" t="s">
        <v>415</v>
      </c>
      <c r="AE28" s="60"/>
      <c r="AF28" s="26">
        <v>33348.574298784311</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88.803586481693884</v>
      </c>
      <c r="F29" s="6">
        <v>9.1353912029977167</v>
      </c>
      <c r="G29" s="6">
        <v>1.5196832952641066</v>
      </c>
      <c r="H29" s="6">
        <v>1.8680269864083474E-2</v>
      </c>
      <c r="I29" s="6">
        <v>4.0636293935809515</v>
      </c>
      <c r="J29" s="6">
        <v>4.0636293935809515</v>
      </c>
      <c r="K29" s="6">
        <v>4.0636293935809515</v>
      </c>
      <c r="L29" s="6">
        <v>1.1618409301995427</v>
      </c>
      <c r="M29" s="6">
        <v>22.79447172843841</v>
      </c>
      <c r="N29" s="6">
        <v>0.85897609954459297</v>
      </c>
      <c r="O29" s="6">
        <v>2.0948616079249173E-2</v>
      </c>
      <c r="P29" s="6" t="s">
        <v>415</v>
      </c>
      <c r="Q29" s="6" t="s">
        <v>415</v>
      </c>
      <c r="R29" s="6">
        <v>0.36757492748214204</v>
      </c>
      <c r="S29" s="6">
        <v>9.1473421628077833</v>
      </c>
      <c r="T29" s="6">
        <v>0.16665831570430684</v>
      </c>
      <c r="U29" s="6">
        <v>2.2305912327346137E-2</v>
      </c>
      <c r="V29" s="6">
        <v>3.6123614663501407</v>
      </c>
      <c r="W29" s="6">
        <v>0.38971562286836348</v>
      </c>
      <c r="X29" s="6">
        <v>5.6050710018832701E-3</v>
      </c>
      <c r="Y29" s="6">
        <v>3.394181884473757E-2</v>
      </c>
      <c r="Z29" s="6">
        <v>3.7927647112743462E-2</v>
      </c>
      <c r="AA29" s="6">
        <v>8.7189993362628646E-3</v>
      </c>
      <c r="AB29" s="6">
        <v>8.6193536295627163E-2</v>
      </c>
      <c r="AC29" s="6" t="s">
        <v>415</v>
      </c>
      <c r="AD29" s="6" t="s">
        <v>415</v>
      </c>
      <c r="AE29" s="60"/>
      <c r="AF29" s="26">
        <v>68908.6363761213</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1.4060584769784048</v>
      </c>
      <c r="F30" s="6">
        <v>18.626207650810187</v>
      </c>
      <c r="G30" s="6">
        <v>5.085436526310011E-2</v>
      </c>
      <c r="H30" s="6">
        <v>7.4178959592391689E-3</v>
      </c>
      <c r="I30" s="6">
        <v>0.2534047452256889</v>
      </c>
      <c r="J30" s="6">
        <v>0.2534047452256889</v>
      </c>
      <c r="K30" s="6">
        <v>0.2534047452256889</v>
      </c>
      <c r="L30" s="6">
        <v>1.3273053617330083E-2</v>
      </c>
      <c r="M30" s="6">
        <v>89.601308169522724</v>
      </c>
      <c r="N30" s="6">
        <v>12.945368516529927</v>
      </c>
      <c r="O30" s="6">
        <v>1.9290344391532058E-3</v>
      </c>
      <c r="P30" s="6" t="s">
        <v>415</v>
      </c>
      <c r="Q30" s="6" t="s">
        <v>415</v>
      </c>
      <c r="R30" s="6">
        <v>3.045421375738876E-2</v>
      </c>
      <c r="S30" s="6">
        <v>0.75326489993038581</v>
      </c>
      <c r="T30" s="6">
        <v>1.3553904997554544E-2</v>
      </c>
      <c r="U30" s="6">
        <v>1.867218347416976E-3</v>
      </c>
      <c r="V30" s="6">
        <v>0.32167278671799815</v>
      </c>
      <c r="W30" s="6">
        <v>0.12701849246635605</v>
      </c>
      <c r="X30" s="6">
        <v>2.3065236969217499E-3</v>
      </c>
      <c r="Y30" s="6">
        <v>3.4790218936718389E-3</v>
      </c>
      <c r="Z30" s="6">
        <v>1.6400021328161613E-3</v>
      </c>
      <c r="AA30" s="6">
        <v>3.9683149230131404E-3</v>
      </c>
      <c r="AB30" s="6">
        <v>1.1393862646422892E-2</v>
      </c>
      <c r="AC30" s="6" t="s">
        <v>415</v>
      </c>
      <c r="AD30" s="6" t="s">
        <v>415</v>
      </c>
      <c r="AE30" s="60"/>
      <c r="AF30" s="26">
        <v>7080.9730748185002</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20.35497611073303</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0.86736661091136646</v>
      </c>
      <c r="J32" s="6">
        <v>1.5264962371802202</v>
      </c>
      <c r="K32" s="6">
        <v>2.1275810888106981</v>
      </c>
      <c r="L32" s="6">
        <v>8.9456170161296478E-2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0.36744811397509547</v>
      </c>
      <c r="J33" s="6">
        <v>0.68045947032425069</v>
      </c>
      <c r="K33" s="6">
        <v>1.3609189406485014</v>
      </c>
      <c r="L33" s="6">
        <v>1.4425740770874112E-2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1.5960000000000001</v>
      </c>
      <c r="F34" s="6">
        <v>0.188</v>
      </c>
      <c r="G34" s="6">
        <v>8.3999999999999991E-2</v>
      </c>
      <c r="H34" s="6">
        <v>4.0000000000000002E-4</v>
      </c>
      <c r="I34" s="6">
        <v>0.04</v>
      </c>
      <c r="J34" s="6">
        <v>4.3999999999999997E-2</v>
      </c>
      <c r="K34" s="6">
        <v>0.06</v>
      </c>
      <c r="L34" s="6">
        <v>2.86E-2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419</v>
      </c>
      <c r="AD34" s="6" t="s">
        <v>419</v>
      </c>
      <c r="AE34" s="60"/>
      <c r="AF34" s="26">
        <v>1764.8649796887551</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34.595506551360515</v>
      </c>
      <c r="F36" s="6">
        <v>1.3735999999999999</v>
      </c>
      <c r="G36" s="6">
        <v>21.78</v>
      </c>
      <c r="H36" s="6" t="s">
        <v>415</v>
      </c>
      <c r="I36" s="6">
        <v>1.6898</v>
      </c>
      <c r="J36" s="6">
        <v>1.8576999999999999</v>
      </c>
      <c r="K36" s="6">
        <v>1.8576999999999999</v>
      </c>
      <c r="L36" s="6">
        <v>0.57061300000000004</v>
      </c>
      <c r="M36" s="6">
        <v>3.6926000000000001</v>
      </c>
      <c r="N36" s="6">
        <v>7.6670000000000002E-2</v>
      </c>
      <c r="O36" s="6">
        <v>7.3499999999999998E-3</v>
      </c>
      <c r="P36" s="6">
        <v>1.261E-2</v>
      </c>
      <c r="Q36" s="6">
        <v>0.17100000000000001</v>
      </c>
      <c r="R36" s="6">
        <v>0.18307000000000001</v>
      </c>
      <c r="S36" s="6">
        <v>0.52644000000000002</v>
      </c>
      <c r="T36" s="6">
        <v>7.8150000000000004</v>
      </c>
      <c r="U36" s="6">
        <v>7.5859999999999997E-2</v>
      </c>
      <c r="V36" s="6">
        <v>0.5988</v>
      </c>
      <c r="W36" s="6">
        <v>0.14510999999999999</v>
      </c>
      <c r="X36" s="6" t="s">
        <v>415</v>
      </c>
      <c r="Y36" s="6" t="s">
        <v>415</v>
      </c>
      <c r="Z36" s="6" t="s">
        <v>415</v>
      </c>
      <c r="AA36" s="6" t="s">
        <v>415</v>
      </c>
      <c r="AB36" s="6" t="s">
        <v>415</v>
      </c>
      <c r="AC36" s="6">
        <v>5.4080000000000003E-2</v>
      </c>
      <c r="AD36" s="6">
        <v>0.144514</v>
      </c>
      <c r="AE36" s="60"/>
      <c r="AF36" s="26">
        <v>20287.600000000002</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3.2094974970000001</v>
      </c>
      <c r="F39" s="6">
        <v>0.14365376100000002</v>
      </c>
      <c r="G39" s="6">
        <v>1.5214963264342551</v>
      </c>
      <c r="H39" s="6" t="s">
        <v>445</v>
      </c>
      <c r="I39" s="6">
        <v>0.112567563</v>
      </c>
      <c r="J39" s="6">
        <v>0.12201224400000001</v>
      </c>
      <c r="K39" s="6">
        <v>0.12201224400000001</v>
      </c>
      <c r="L39" s="6">
        <v>6.2891819279999997E-2</v>
      </c>
      <c r="M39" s="6">
        <v>0.43335182700000002</v>
      </c>
      <c r="N39" s="6">
        <v>2.0992139999999999E-2</v>
      </c>
      <c r="O39" s="6">
        <v>6.2967780000000003E-3</v>
      </c>
      <c r="P39" s="6">
        <v>4.3920360000000002E-3</v>
      </c>
      <c r="Q39" s="6">
        <v>4.4111178000000001E-2</v>
      </c>
      <c r="R39" s="6">
        <v>6.3011339999999999E-3</v>
      </c>
      <c r="S39" s="6">
        <v>2.0989115999999999E-2</v>
      </c>
      <c r="T39" s="6">
        <v>4.2023160000000002E-3</v>
      </c>
      <c r="U39" s="6">
        <v>2.2058469000000001E-2</v>
      </c>
      <c r="V39" s="6">
        <v>0.37805004000000003</v>
      </c>
      <c r="W39" s="6">
        <v>2.7471834000000001E-2</v>
      </c>
      <c r="X39" s="6">
        <v>2.0197970999999999E-5</v>
      </c>
      <c r="Y39" s="6">
        <v>1.5845535000000001E-4</v>
      </c>
      <c r="Z39" s="6">
        <v>1.8235953000000004E-5</v>
      </c>
      <c r="AA39" s="6">
        <v>1.6129934999999999E-5</v>
      </c>
      <c r="AB39" s="6">
        <v>2.1301920900000003E-4</v>
      </c>
      <c r="AC39" s="6">
        <v>2.3086998000000003E-3</v>
      </c>
      <c r="AD39" s="6">
        <v>1.3642317E-6</v>
      </c>
      <c r="AE39" s="60"/>
      <c r="AF39" s="26">
        <v>10494.09</v>
      </c>
      <c r="AG39" s="26" t="s">
        <v>417</v>
      </c>
      <c r="AH39" s="26">
        <v>360</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6.8058805090682144</v>
      </c>
      <c r="F41" s="6">
        <v>17.989127762264886</v>
      </c>
      <c r="G41" s="6">
        <v>14.989059375923555</v>
      </c>
      <c r="H41" s="6">
        <v>2.1211435803814096</v>
      </c>
      <c r="I41" s="6">
        <v>23.453998779964486</v>
      </c>
      <c r="J41" s="6">
        <v>24.043226540275089</v>
      </c>
      <c r="K41" s="6">
        <v>25.242465900896278</v>
      </c>
      <c r="L41" s="6">
        <v>1.9390703821236352</v>
      </c>
      <c r="M41" s="6">
        <v>126.83731813840005</v>
      </c>
      <c r="N41" s="6">
        <v>0.89133945770000023</v>
      </c>
      <c r="O41" s="6">
        <v>0.3833251169000001</v>
      </c>
      <c r="P41" s="6">
        <v>3.2701546000000005E-2</v>
      </c>
      <c r="Q41" s="6">
        <v>7.6700701000000015E-3</v>
      </c>
      <c r="R41" s="6">
        <v>0.70488190058400024</v>
      </c>
      <c r="S41" s="6">
        <v>0.20625484595840007</v>
      </c>
      <c r="T41" s="6">
        <v>6.872628998400003E-2</v>
      </c>
      <c r="U41" s="6">
        <v>1.5646309500000007E-2</v>
      </c>
      <c r="V41" s="6">
        <v>15.255629246100007</v>
      </c>
      <c r="W41" s="6">
        <v>24.612491696609183</v>
      </c>
      <c r="X41" s="6">
        <v>3.7354891979040015</v>
      </c>
      <c r="Y41" s="6">
        <v>3.5116814128560008</v>
      </c>
      <c r="Z41" s="6">
        <v>1.3381877943560003</v>
      </c>
      <c r="AA41" s="6">
        <v>2.1849773388560005</v>
      </c>
      <c r="AB41" s="6">
        <v>10.770335743972003</v>
      </c>
      <c r="AC41" s="6">
        <v>0.14742521360000008</v>
      </c>
      <c r="AD41" s="6">
        <v>0.12794872988938444</v>
      </c>
      <c r="AE41" s="60"/>
      <c r="AF41" s="26">
        <v>102646.05</v>
      </c>
      <c r="AG41" s="26">
        <v>742.28</v>
      </c>
      <c r="AH41" s="26">
        <v>203.4</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0.53898232619999997</v>
      </c>
      <c r="F43" s="6">
        <v>6.9279067799999997E-2</v>
      </c>
      <c r="G43" s="6">
        <v>0.48850558852564879</v>
      </c>
      <c r="H43" s="6">
        <v>2.8860000000000001E-3</v>
      </c>
      <c r="I43" s="6">
        <v>5.87821938E-2</v>
      </c>
      <c r="J43" s="6">
        <v>6.30179664E-2</v>
      </c>
      <c r="K43" s="6">
        <v>6.5562914400000005E-2</v>
      </c>
      <c r="L43" s="6">
        <v>1.4563336176000001E-2</v>
      </c>
      <c r="M43" s="6">
        <v>0.37442827620000002</v>
      </c>
      <c r="N43" s="6">
        <v>4.3553123999999999E-2</v>
      </c>
      <c r="O43" s="6">
        <v>2.4824795999999994E-3</v>
      </c>
      <c r="P43" s="6">
        <v>2.9359452000000006E-3</v>
      </c>
      <c r="Q43" s="6">
        <v>7.8383267999999999E-3</v>
      </c>
      <c r="R43" s="6">
        <v>6.6035784000000007E-3</v>
      </c>
      <c r="S43" s="6">
        <v>8.646918E-3</v>
      </c>
      <c r="T43" s="6">
        <v>4.5046415999999995E-3</v>
      </c>
      <c r="U43" s="6">
        <v>3.8936405999999996E-3</v>
      </c>
      <c r="V43" s="6">
        <v>0.15431666399999999</v>
      </c>
      <c r="W43" s="6">
        <v>6.9905504399999999E-2</v>
      </c>
      <c r="X43" s="6">
        <v>1.3776184470599999E-2</v>
      </c>
      <c r="Y43" s="6">
        <v>1.8091581209999999E-2</v>
      </c>
      <c r="Z43" s="6">
        <v>7.1605711157999999E-3</v>
      </c>
      <c r="AA43" s="6">
        <v>5.597320161E-3</v>
      </c>
      <c r="AB43" s="6">
        <v>4.4625656957399999E-2</v>
      </c>
      <c r="AC43" s="6">
        <v>5.6704968000000002E-4</v>
      </c>
      <c r="AD43" s="6">
        <v>4.8550560000000006E-2</v>
      </c>
      <c r="AE43" s="60"/>
      <c r="AF43" s="26">
        <v>1590.7739999999999</v>
      </c>
      <c r="AG43" s="26">
        <v>285.56400000000002</v>
      </c>
      <c r="AH43" s="26" t="s">
        <v>417</v>
      </c>
      <c r="AI43" s="26">
        <v>78</v>
      </c>
      <c r="AJ43" s="26" t="s">
        <v>417</v>
      </c>
      <c r="AK43" s="26"/>
      <c r="AL43" s="49" t="s">
        <v>49</v>
      </c>
    </row>
    <row r="44" spans="1:38" s="2" customFormat="1" ht="26.25" customHeight="1" thickBot="1" x14ac:dyDescent="0.45">
      <c r="A44" s="70" t="s">
        <v>70</v>
      </c>
      <c r="B44" s="70" t="s">
        <v>111</v>
      </c>
      <c r="C44" s="71" t="s">
        <v>112</v>
      </c>
      <c r="D44" s="72"/>
      <c r="E44" s="6">
        <v>25.648750400000004</v>
      </c>
      <c r="F44" s="6">
        <v>8.7657124</v>
      </c>
      <c r="G44" s="6">
        <v>0.53104000000000007</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419</v>
      </c>
      <c r="R44" s="6">
        <v>3.9360000000000003E-5</v>
      </c>
      <c r="S44" s="6">
        <v>1.3382400000000001E-3</v>
      </c>
      <c r="T44" s="6">
        <v>5.5103999999999993E-5</v>
      </c>
      <c r="U44" s="6">
        <v>7.8720000000000002E-6</v>
      </c>
      <c r="V44" s="6">
        <v>7.8720000000000016E-4</v>
      </c>
      <c r="W44" s="6" t="s">
        <v>419</v>
      </c>
      <c r="X44" s="6">
        <v>2.4116000000000001E-5</v>
      </c>
      <c r="Y44" s="6">
        <v>3.8859999999999997E-5</v>
      </c>
      <c r="Z44" s="6" t="s">
        <v>419</v>
      </c>
      <c r="AA44" s="6" t="s">
        <v>419</v>
      </c>
      <c r="AB44" s="6" t="s">
        <v>419</v>
      </c>
      <c r="AC44" s="6" t="s">
        <v>419</v>
      </c>
      <c r="AD44" s="6" t="s">
        <v>419</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13.256552500000002</v>
      </c>
      <c r="G48" s="6" t="s">
        <v>419</v>
      </c>
      <c r="H48" s="6" t="s">
        <v>419</v>
      </c>
      <c r="I48" s="6">
        <v>0.40248809999999996</v>
      </c>
      <c r="J48" s="6">
        <v>2.6832539999999998</v>
      </c>
      <c r="K48" s="6">
        <v>5.7178864999999996</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63.887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5.1200000000000002E-2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256</v>
      </c>
      <c r="AL51" s="49" t="s">
        <v>130</v>
      </c>
    </row>
    <row r="52" spans="1:38" s="2" customFormat="1" ht="26.25" customHeight="1" thickBot="1" x14ac:dyDescent="0.45">
      <c r="A52" s="70" t="s">
        <v>119</v>
      </c>
      <c r="B52" s="74" t="s">
        <v>131</v>
      </c>
      <c r="C52" s="76" t="s">
        <v>391</v>
      </c>
      <c r="D52" s="73"/>
      <c r="E52" s="6" t="s">
        <v>446</v>
      </c>
      <c r="F52" s="6" t="s">
        <v>446</v>
      </c>
      <c r="G52" s="6" t="s">
        <v>446</v>
      </c>
      <c r="H52" s="6">
        <v>2.1359800000000002E-2</v>
      </c>
      <c r="I52" s="6" t="s">
        <v>446</v>
      </c>
      <c r="J52" s="6" t="s">
        <v>446</v>
      </c>
      <c r="K52" s="6" t="s">
        <v>446</v>
      </c>
      <c r="L52" s="6" t="s">
        <v>419</v>
      </c>
      <c r="M52" s="6">
        <v>1.74762</v>
      </c>
      <c r="N52" s="6">
        <v>9.9031800000000003E-2</v>
      </c>
      <c r="O52" s="6" t="s">
        <v>418</v>
      </c>
      <c r="P52" s="6" t="s">
        <v>418</v>
      </c>
      <c r="Q52" s="6">
        <v>9.9031800000000003E-2</v>
      </c>
      <c r="R52" s="6">
        <v>9.9031800000000003E-2</v>
      </c>
      <c r="S52" s="6">
        <v>9.9031800000000003E-2</v>
      </c>
      <c r="T52" s="6">
        <v>9.9031800000000003E-2</v>
      </c>
      <c r="U52" s="6">
        <v>9.9031800000000003E-2</v>
      </c>
      <c r="V52" s="6">
        <v>9.9031800000000003E-2</v>
      </c>
      <c r="W52" s="6">
        <v>0.11068260000000001</v>
      </c>
      <c r="X52" s="6" t="s">
        <v>419</v>
      </c>
      <c r="Y52" s="6" t="s">
        <v>419</v>
      </c>
      <c r="Z52" s="6" t="s">
        <v>419</v>
      </c>
      <c r="AA52" s="6" t="s">
        <v>419</v>
      </c>
      <c r="AB52" s="6" t="s">
        <v>419</v>
      </c>
      <c r="AC52" s="6" t="s">
        <v>419</v>
      </c>
      <c r="AD52" s="6" t="s">
        <v>419</v>
      </c>
      <c r="AE52" s="60"/>
      <c r="AF52" s="26"/>
      <c r="AG52" s="26"/>
      <c r="AH52" s="26"/>
      <c r="AI52" s="26"/>
      <c r="AJ52" s="26"/>
      <c r="AK52" s="26">
        <v>19.417999999999999</v>
      </c>
      <c r="AL52" s="49" t="s">
        <v>132</v>
      </c>
    </row>
    <row r="53" spans="1:38" s="2" customFormat="1" ht="26.25" customHeight="1" thickBot="1" x14ac:dyDescent="0.45">
      <c r="A53" s="70" t="s">
        <v>119</v>
      </c>
      <c r="B53" s="74" t="s">
        <v>133</v>
      </c>
      <c r="C53" s="76" t="s">
        <v>134</v>
      </c>
      <c r="D53" s="73"/>
      <c r="E53" s="6" t="s">
        <v>419</v>
      </c>
      <c r="F53" s="6">
        <v>6.27</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3.1349999999999998</v>
      </c>
      <c r="AL53" s="49" t="s">
        <v>422</v>
      </c>
    </row>
    <row r="54" spans="1:38" s="2" customFormat="1" ht="37.5" customHeight="1" thickBot="1" x14ac:dyDescent="0.45">
      <c r="A54" s="70" t="s">
        <v>119</v>
      </c>
      <c r="B54" s="74" t="s">
        <v>135</v>
      </c>
      <c r="C54" s="76" t="s">
        <v>136</v>
      </c>
      <c r="D54" s="73"/>
      <c r="E54" s="6" t="s">
        <v>419</v>
      </c>
      <c r="F54" s="6">
        <v>3.5999999999999999E-3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36</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0.23855238892494987</v>
      </c>
      <c r="J57" s="6">
        <v>0.42939430006490975</v>
      </c>
      <c r="K57" s="6">
        <v>0.47710477784989974</v>
      </c>
      <c r="L57" s="6">
        <v>7.156571667748495E-3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12071.731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1.49379107724E-2</v>
      </c>
      <c r="J58" s="6">
        <v>9.9586071816000002E-2</v>
      </c>
      <c r="K58" s="6">
        <v>0.199172143632</v>
      </c>
      <c r="L58" s="6">
        <v>6.8714389553040006E-5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497.93035908000002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3.8688000000000243E-2</v>
      </c>
      <c r="J59" s="6">
        <v>4.3524000000000271E-2</v>
      </c>
      <c r="K59" s="6">
        <v>4.8360000000000299E-2</v>
      </c>
      <c r="L59" s="6">
        <v>2.3986560000000148E-5</v>
      </c>
      <c r="M59" s="6" t="s">
        <v>418</v>
      </c>
      <c r="N59" s="6">
        <v>0.27404000000000173</v>
      </c>
      <c r="O59" s="6">
        <v>2.0956000000000134E-2</v>
      </c>
      <c r="P59" s="6">
        <v>4.8360000000000303E-4</v>
      </c>
      <c r="Q59" s="6">
        <v>3.0628000000000193E-2</v>
      </c>
      <c r="R59" s="6">
        <v>3.7076000000000234E-2</v>
      </c>
      <c r="S59" s="6">
        <v>1.128400000000007E-3</v>
      </c>
      <c r="T59" s="6">
        <v>7.8988000000000488E-2</v>
      </c>
      <c r="U59" s="6">
        <v>0.12896000000000082</v>
      </c>
      <c r="V59" s="6">
        <v>5.964400000000037E-2</v>
      </c>
      <c r="W59" s="6" t="s">
        <v>418</v>
      </c>
      <c r="X59" s="6" t="s">
        <v>418</v>
      </c>
      <c r="Y59" s="6" t="s">
        <v>418</v>
      </c>
      <c r="Z59" s="6" t="s">
        <v>418</v>
      </c>
      <c r="AA59" s="6" t="s">
        <v>418</v>
      </c>
      <c r="AB59" s="6" t="s">
        <v>418</v>
      </c>
      <c r="AC59" s="6" t="s">
        <v>418</v>
      </c>
      <c r="AD59" s="6" t="s">
        <v>418</v>
      </c>
      <c r="AE59" s="60"/>
      <c r="AF59" s="26"/>
      <c r="AG59" s="26"/>
      <c r="AH59" s="26"/>
      <c r="AI59" s="26"/>
      <c r="AJ59" s="26"/>
      <c r="AK59" s="26">
        <v>161200.00000000102</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v>0.17323419999999926</v>
      </c>
      <c r="J60" s="6">
        <v>1.7323419999999927</v>
      </c>
      <c r="K60" s="6">
        <v>3.5339776799999849</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v>34.646839999999848</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v>3.508996361892823</v>
      </c>
      <c r="J61" s="6">
        <v>35.089963618928223</v>
      </c>
      <c r="K61" s="6">
        <v>117.45167103042127</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0.147482</v>
      </c>
      <c r="F64" s="6">
        <v>1.327338E-2</v>
      </c>
      <c r="G64" s="6" t="s">
        <v>419</v>
      </c>
      <c r="H64" s="6">
        <v>7.3741000000000006E-3</v>
      </c>
      <c r="I64" s="6" t="s">
        <v>419</v>
      </c>
      <c r="J64" s="6" t="s">
        <v>419</v>
      </c>
      <c r="K64" s="6" t="s">
        <v>419</v>
      </c>
      <c r="L64" s="6" t="s">
        <v>419</v>
      </c>
      <c r="M64" s="6">
        <v>8.8489200000000008E-4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147.482</v>
      </c>
      <c r="AL64" s="49" t="s">
        <v>159</v>
      </c>
    </row>
    <row r="65" spans="1:38" s="2" customFormat="1" ht="26.25" customHeight="1" thickBot="1" x14ac:dyDescent="0.45">
      <c r="A65" s="70" t="s">
        <v>53</v>
      </c>
      <c r="B65" s="74" t="s">
        <v>160</v>
      </c>
      <c r="C65" s="71" t="s">
        <v>161</v>
      </c>
      <c r="D65" s="72"/>
      <c r="E65" s="6">
        <v>0.6001574369999999</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355.33299999999997</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0.131885737753</v>
      </c>
      <c r="G70" s="6">
        <v>1.18692874402144</v>
      </c>
      <c r="H70" s="6" t="s">
        <v>415</v>
      </c>
      <c r="I70" s="6">
        <v>3.6091850499999999E-4</v>
      </c>
      <c r="J70" s="6">
        <v>7.2183700999999996E-3</v>
      </c>
      <c r="K70" s="6">
        <v>1.9073292990999999E-2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558.73701900000003</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0.14362127</v>
      </c>
      <c r="F72" s="6">
        <v>5.0819834000000001E-2</v>
      </c>
      <c r="G72" s="6">
        <v>6.6286740000000011E-2</v>
      </c>
      <c r="H72" s="6" t="s">
        <v>415</v>
      </c>
      <c r="I72" s="6">
        <v>2.3200359E-2</v>
      </c>
      <c r="J72" s="6">
        <v>2.6514696000000001E-2</v>
      </c>
      <c r="K72" s="6">
        <v>3.3143370000000005E-2</v>
      </c>
      <c r="L72" s="6">
        <v>8.3521292400000007E-5</v>
      </c>
      <c r="M72" s="6">
        <v>1.8781243000000001</v>
      </c>
      <c r="N72" s="6">
        <v>1.9886021999999996E-2</v>
      </c>
      <c r="O72" s="6">
        <v>1.6571685E-3</v>
      </c>
      <c r="P72" s="6">
        <v>2.6514696000000001E-2</v>
      </c>
      <c r="Q72" s="6">
        <v>1.104779E-4</v>
      </c>
      <c r="R72" s="6">
        <v>1.4362127000000001E-3</v>
      </c>
      <c r="S72" s="6">
        <v>2.209558E-2</v>
      </c>
      <c r="T72" s="6">
        <v>5.523895E-3</v>
      </c>
      <c r="U72" s="6" t="s">
        <v>415</v>
      </c>
      <c r="V72" s="6">
        <v>2.9829032999999998E-2</v>
      </c>
      <c r="W72" s="6">
        <v>3.3143370000000001</v>
      </c>
      <c r="X72" s="6" t="s">
        <v>415</v>
      </c>
      <c r="Y72" s="6" t="s">
        <v>415</v>
      </c>
      <c r="Z72" s="6" t="s">
        <v>415</v>
      </c>
      <c r="AA72" s="6" t="s">
        <v>415</v>
      </c>
      <c r="AB72" s="6">
        <v>0.53029391999999997</v>
      </c>
      <c r="AC72" s="6" t="s">
        <v>415</v>
      </c>
      <c r="AD72" s="6">
        <v>2.7619475000000002</v>
      </c>
      <c r="AE72" s="60"/>
      <c r="AF72" s="26"/>
      <c r="AG72" s="26"/>
      <c r="AH72" s="26"/>
      <c r="AI72" s="26"/>
      <c r="AJ72" s="26"/>
      <c r="AK72" s="26">
        <v>1104.779</v>
      </c>
      <c r="AL72" s="49" t="s">
        <v>180</v>
      </c>
    </row>
    <row r="73" spans="1:38" s="2" customFormat="1" ht="26.25" customHeight="1" thickBot="1" x14ac:dyDescent="0.45">
      <c r="A73" s="70" t="s">
        <v>53</v>
      </c>
      <c r="B73" s="70" t="s">
        <v>181</v>
      </c>
      <c r="C73" s="71" t="s">
        <v>182</v>
      </c>
      <c r="D73" s="72"/>
      <c r="E73" s="6">
        <v>0.32456681828026784</v>
      </c>
      <c r="F73" s="6" t="s">
        <v>415</v>
      </c>
      <c r="G73" s="6">
        <v>1.1128005198180637</v>
      </c>
      <c r="H73" s="6" t="s">
        <v>415</v>
      </c>
      <c r="I73" s="6">
        <v>0.3600236975881968</v>
      </c>
      <c r="J73" s="6">
        <v>0.51003357158327878</v>
      </c>
      <c r="K73" s="6">
        <v>0.60003949598032802</v>
      </c>
      <c r="L73" s="6">
        <v>3.600236975881968E-2</v>
      </c>
      <c r="M73" s="6" t="s">
        <v>415</v>
      </c>
      <c r="N73" s="6" t="s">
        <v>415</v>
      </c>
      <c r="O73" s="6" t="s">
        <v>415</v>
      </c>
      <c r="P73" s="6" t="s">
        <v>415</v>
      </c>
      <c r="Q73" s="6" t="s">
        <v>415</v>
      </c>
      <c r="R73" s="6">
        <v>1.840584160673139</v>
      </c>
      <c r="S73" s="6" t="s">
        <v>415</v>
      </c>
      <c r="T73" s="6">
        <v>5.2763412605963156</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0.16750699999999999</v>
      </c>
      <c r="F74" s="6" t="s">
        <v>415</v>
      </c>
      <c r="G74" s="6">
        <v>0.75378149999999999</v>
      </c>
      <c r="H74" s="6" t="s">
        <v>415</v>
      </c>
      <c r="I74" s="6">
        <v>0.1005042</v>
      </c>
      <c r="J74" s="6">
        <v>0.1172549</v>
      </c>
      <c r="K74" s="6">
        <v>0.15075630000000001</v>
      </c>
      <c r="L74" s="6">
        <v>2.3115966000000002E-3</v>
      </c>
      <c r="M74" s="6">
        <v>21.77591</v>
      </c>
      <c r="N74" s="6" t="s">
        <v>415</v>
      </c>
      <c r="O74" s="6" t="s">
        <v>415</v>
      </c>
      <c r="P74" s="6" t="s">
        <v>415</v>
      </c>
      <c r="Q74" s="6" t="s">
        <v>415</v>
      </c>
      <c r="R74" s="6" t="s">
        <v>415</v>
      </c>
      <c r="S74" s="6" t="s">
        <v>415</v>
      </c>
      <c r="T74" s="6" t="s">
        <v>415</v>
      </c>
      <c r="U74" s="6" t="s">
        <v>415</v>
      </c>
      <c r="V74" s="6" t="s">
        <v>415</v>
      </c>
      <c r="W74" s="6" t="s">
        <v>415</v>
      </c>
      <c r="X74" s="6">
        <v>1.5075629999999998</v>
      </c>
      <c r="Y74" s="6">
        <v>1.5075629999999998</v>
      </c>
      <c r="Z74" s="6">
        <v>1.5075629999999998</v>
      </c>
      <c r="AA74" s="6">
        <v>0.18425770000000002</v>
      </c>
      <c r="AB74" s="6">
        <v>4.7069466999999996</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35.613447235000002</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10775627</v>
      </c>
      <c r="AL82" s="49" t="s">
        <v>218</v>
      </c>
    </row>
    <row r="83" spans="1:38" s="2" customFormat="1" ht="26.25" customHeight="1" thickBot="1" x14ac:dyDescent="0.45">
      <c r="A83" s="70" t="s">
        <v>53</v>
      </c>
      <c r="B83" s="81" t="s">
        <v>210</v>
      </c>
      <c r="C83" s="82" t="s">
        <v>211</v>
      </c>
      <c r="D83" s="72"/>
      <c r="E83" s="6" t="s">
        <v>415</v>
      </c>
      <c r="F83" s="6">
        <v>4.6669932479999994E-3</v>
      </c>
      <c r="G83" s="6" t="s">
        <v>415</v>
      </c>
      <c r="H83" s="6" t="s">
        <v>419</v>
      </c>
      <c r="I83" s="6">
        <v>0.11667483120000001</v>
      </c>
      <c r="J83" s="6">
        <v>0.87506123399999991</v>
      </c>
      <c r="K83" s="6">
        <v>4.0836190920000002</v>
      </c>
      <c r="L83" s="6">
        <v>6.6504653784000009E-3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291687078</v>
      </c>
      <c r="AL83" s="49" t="s">
        <v>411</v>
      </c>
    </row>
    <row r="84" spans="1:38" s="2" customFormat="1" ht="26.25" customHeight="1" thickBot="1" x14ac:dyDescent="0.45">
      <c r="A84" s="70" t="s">
        <v>53</v>
      </c>
      <c r="B84" s="81" t="s">
        <v>212</v>
      </c>
      <c r="C84" s="82" t="s">
        <v>213</v>
      </c>
      <c r="D84" s="72"/>
      <c r="E84" s="6" t="s">
        <v>415</v>
      </c>
      <c r="F84" s="6">
        <v>6.1433369819276662E-2</v>
      </c>
      <c r="G84" s="6" t="s">
        <v>419</v>
      </c>
      <c r="H84" s="6" t="s">
        <v>419</v>
      </c>
      <c r="I84" s="6">
        <v>3.7805150658016401E-2</v>
      </c>
      <c r="J84" s="6">
        <v>0.189025753290082</v>
      </c>
      <c r="K84" s="6">
        <v>0.75610301316032802</v>
      </c>
      <c r="L84" s="6">
        <v>4.9146695855421322E-6</v>
      </c>
      <c r="M84" s="6">
        <v>4.4893616406394476E-3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47256438.322520502</v>
      </c>
      <c r="AL84" s="49" t="s">
        <v>411</v>
      </c>
    </row>
    <row r="85" spans="1:38" s="2" customFormat="1" ht="26.25" customHeight="1" thickBot="1" x14ac:dyDescent="0.45">
      <c r="A85" s="70" t="s">
        <v>207</v>
      </c>
      <c r="B85" s="76" t="s">
        <v>214</v>
      </c>
      <c r="C85" s="82" t="s">
        <v>402</v>
      </c>
      <c r="D85" s="72"/>
      <c r="E85" s="6" t="s">
        <v>419</v>
      </c>
      <c r="F85" s="6">
        <v>29.300236625</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99367864</v>
      </c>
      <c r="AL85" s="49" t="s">
        <v>215</v>
      </c>
    </row>
    <row r="86" spans="1:38" s="2" customFormat="1" ht="26.25" customHeight="1" thickBot="1" x14ac:dyDescent="0.45">
      <c r="A86" s="70" t="s">
        <v>207</v>
      </c>
      <c r="B86" s="76" t="s">
        <v>216</v>
      </c>
      <c r="C86" s="80" t="s">
        <v>217</v>
      </c>
      <c r="D86" s="72"/>
      <c r="E86" s="6" t="s">
        <v>419</v>
      </c>
      <c r="F86" s="6">
        <v>4.9192263399999998</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10995669</v>
      </c>
      <c r="AL86" s="49" t="s">
        <v>218</v>
      </c>
    </row>
    <row r="87" spans="1:38" s="2" customFormat="1" ht="26.25" customHeight="1" thickBot="1" x14ac:dyDescent="0.45">
      <c r="A87" s="70" t="s">
        <v>207</v>
      </c>
      <c r="B87" s="76" t="s">
        <v>219</v>
      </c>
      <c r="C87" s="80" t="s">
        <v>220</v>
      </c>
      <c r="D87" s="72"/>
      <c r="E87" s="6" t="s">
        <v>419</v>
      </c>
      <c r="F87" s="6">
        <v>0.88836987000000001</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3925208</v>
      </c>
      <c r="AL87" s="49" t="s">
        <v>218</v>
      </c>
    </row>
    <row r="88" spans="1:38" s="2" customFormat="1" ht="26.25" customHeight="1" thickBot="1" x14ac:dyDescent="0.45">
      <c r="A88" s="70" t="s">
        <v>207</v>
      </c>
      <c r="B88" s="76" t="s">
        <v>221</v>
      </c>
      <c r="C88" s="80" t="s">
        <v>222</v>
      </c>
      <c r="D88" s="72"/>
      <c r="E88" s="6" t="s">
        <v>415</v>
      </c>
      <c r="F88" s="6">
        <v>7.0241309881222502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0.12050391772242729</v>
      </c>
      <c r="Y88" s="6" t="s">
        <v>415</v>
      </c>
      <c r="Z88" s="6" t="s">
        <v>415</v>
      </c>
      <c r="AA88" s="6" t="s">
        <v>415</v>
      </c>
      <c r="AB88" s="6">
        <v>0.12050391772242729</v>
      </c>
      <c r="AC88" s="6" t="s">
        <v>415</v>
      </c>
      <c r="AD88" s="6" t="s">
        <v>415</v>
      </c>
      <c r="AE88" s="60"/>
      <c r="AF88" s="26" t="s">
        <v>419</v>
      </c>
      <c r="AG88" s="26" t="s">
        <v>419</v>
      </c>
      <c r="AH88" s="26" t="s">
        <v>419</v>
      </c>
      <c r="AI88" s="26" t="s">
        <v>419</v>
      </c>
      <c r="AJ88" s="26" t="s">
        <v>419</v>
      </c>
      <c r="AK88" s="26">
        <v>381531191.44789147</v>
      </c>
      <c r="AL88" s="49" t="s">
        <v>411</v>
      </c>
    </row>
    <row r="89" spans="1:38" s="2" customFormat="1" ht="26.25" customHeight="1" thickBot="1" x14ac:dyDescent="0.45">
      <c r="A89" s="70" t="s">
        <v>207</v>
      </c>
      <c r="B89" s="76" t="s">
        <v>223</v>
      </c>
      <c r="C89" s="80" t="s">
        <v>224</v>
      </c>
      <c r="D89" s="72"/>
      <c r="E89" s="6" t="s">
        <v>419</v>
      </c>
      <c r="F89" s="6">
        <v>5.6312620000000004</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11262524</v>
      </c>
      <c r="AL89" s="49" t="s">
        <v>411</v>
      </c>
    </row>
    <row r="90" spans="1:38" s="8" customFormat="1" ht="26.25" customHeight="1" thickBot="1" x14ac:dyDescent="0.45">
      <c r="A90" s="70" t="s">
        <v>207</v>
      </c>
      <c r="B90" s="76" t="s">
        <v>225</v>
      </c>
      <c r="C90" s="80" t="s">
        <v>226</v>
      </c>
      <c r="D90" s="72"/>
      <c r="E90" s="6" t="s">
        <v>419</v>
      </c>
      <c r="F90" s="6">
        <v>11.514260922450001</v>
      </c>
      <c r="G90" s="6" t="s">
        <v>419</v>
      </c>
      <c r="H90" s="6" t="s">
        <v>419</v>
      </c>
      <c r="I90" s="6">
        <v>0.47008800000000001</v>
      </c>
      <c r="J90" s="6">
        <v>0.70513199999999998</v>
      </c>
      <c r="K90" s="6">
        <v>0.86182800000000015</v>
      </c>
      <c r="L90" s="6" t="s">
        <v>419</v>
      </c>
      <c r="M90" s="6" t="s">
        <v>419</v>
      </c>
      <c r="N90" s="6" t="s">
        <v>419</v>
      </c>
      <c r="O90" s="6" t="s">
        <v>419</v>
      </c>
      <c r="P90" s="6" t="s">
        <v>419</v>
      </c>
      <c r="Q90" s="6" t="s">
        <v>419</v>
      </c>
      <c r="R90" s="6" t="s">
        <v>419</v>
      </c>
      <c r="S90" s="6" t="s">
        <v>419</v>
      </c>
      <c r="T90" s="6" t="s">
        <v>419</v>
      </c>
      <c r="U90" s="6" t="s">
        <v>419</v>
      </c>
      <c r="V90" s="6" t="s">
        <v>419</v>
      </c>
      <c r="W90" s="6" t="s">
        <v>419</v>
      </c>
      <c r="X90" s="6">
        <v>7.8908067000000009E-3</v>
      </c>
      <c r="Y90" s="6">
        <v>3.98297862E-3</v>
      </c>
      <c r="Z90" s="6">
        <v>3.98297862E-3</v>
      </c>
      <c r="AA90" s="6">
        <v>3.98297862E-3</v>
      </c>
      <c r="AB90" s="6">
        <v>1.9839742560000002E-2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7.9957985600000003E-2</v>
      </c>
      <c r="F91" s="6">
        <v>0.82099426647999996</v>
      </c>
      <c r="G91" s="6">
        <v>1.2714200000000001E-4</v>
      </c>
      <c r="H91" s="6">
        <v>0.1843223413</v>
      </c>
      <c r="I91" s="6">
        <v>1.199207780674</v>
      </c>
      <c r="J91" s="6">
        <v>1.199209800632</v>
      </c>
      <c r="K91" s="6">
        <v>1.199210217843</v>
      </c>
      <c r="L91" s="6">
        <v>0.53964350130330008</v>
      </c>
      <c r="M91" s="6">
        <v>2.4475687271999997</v>
      </c>
      <c r="N91" s="6">
        <v>3.3006399999999998E-2</v>
      </c>
      <c r="O91" s="6">
        <v>0.23990342679999999</v>
      </c>
      <c r="P91" s="6">
        <v>2.3997000000000001E-6</v>
      </c>
      <c r="Q91" s="6">
        <v>5.5992999999999997E-5</v>
      </c>
      <c r="R91" s="6">
        <v>6.5676000000000005E-4</v>
      </c>
      <c r="S91" s="6">
        <v>0.25853351879999997</v>
      </c>
      <c r="T91" s="6">
        <v>0.12118355939999999</v>
      </c>
      <c r="U91" s="6" t="s">
        <v>415</v>
      </c>
      <c r="V91" s="6">
        <v>0.1308665594</v>
      </c>
      <c r="W91" s="6">
        <v>7.9947039600000006E-2</v>
      </c>
      <c r="X91" s="6">
        <v>4.9300674419999998E-3</v>
      </c>
      <c r="Y91" s="6">
        <v>1.9986759900000001E-3</v>
      </c>
      <c r="Z91" s="6">
        <v>1.9986759900000001E-3</v>
      </c>
      <c r="AA91" s="6">
        <v>1.9986759900000001E-3</v>
      </c>
      <c r="AB91" s="6">
        <v>1.0926095412E-2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0.52499554129067194</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2571501.6781637245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0.74985062300000005</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749850.62300000002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3.3235804065217395E-2</v>
      </c>
      <c r="F99" s="6">
        <v>3.2286958740000005</v>
      </c>
      <c r="G99" s="6" t="s">
        <v>419</v>
      </c>
      <c r="H99" s="6">
        <v>4.7766734128743975</v>
      </c>
      <c r="I99" s="6">
        <v>7.3800820000000003E-2</v>
      </c>
      <c r="J99" s="6">
        <v>0.11340126</v>
      </c>
      <c r="K99" s="6">
        <v>0.24840276</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180.00200000000001</v>
      </c>
      <c r="AL99" s="49" t="s">
        <v>244</v>
      </c>
    </row>
    <row r="100" spans="1:38" s="2" customFormat="1" ht="26.25" customHeight="1" thickBot="1" x14ac:dyDescent="0.45">
      <c r="A100" s="70" t="s">
        <v>242</v>
      </c>
      <c r="B100" s="70" t="s">
        <v>245</v>
      </c>
      <c r="C100" s="71" t="s">
        <v>407</v>
      </c>
      <c r="D100" s="84"/>
      <c r="E100" s="6">
        <v>5.5514447999999994E-2</v>
      </c>
      <c r="F100" s="6">
        <v>1.3886322339999999</v>
      </c>
      <c r="G100" s="6" t="s">
        <v>419</v>
      </c>
      <c r="H100" s="6">
        <v>3.0494914257322234</v>
      </c>
      <c r="I100" s="6">
        <v>6.9393059999999993E-2</v>
      </c>
      <c r="J100" s="6">
        <v>0.10408959</v>
      </c>
      <c r="K100" s="6">
        <v>0.22745503</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385.517</v>
      </c>
      <c r="AL100" s="49" t="s">
        <v>244</v>
      </c>
    </row>
    <row r="101" spans="1:38" s="2" customFormat="1" ht="26.25" customHeight="1" thickBot="1" x14ac:dyDescent="0.45">
      <c r="A101" s="70" t="s">
        <v>242</v>
      </c>
      <c r="B101" s="70" t="s">
        <v>246</v>
      </c>
      <c r="C101" s="71" t="s">
        <v>247</v>
      </c>
      <c r="D101" s="84"/>
      <c r="E101" s="6">
        <v>7.193019199999999E-2</v>
      </c>
      <c r="F101" s="6">
        <v>1.519525306</v>
      </c>
      <c r="G101" s="6" t="s">
        <v>419</v>
      </c>
      <c r="H101" s="6">
        <v>3.5668455352426367</v>
      </c>
      <c r="I101" s="6">
        <v>0.17982548000000001</v>
      </c>
      <c r="J101" s="6">
        <v>0.53947643999999995</v>
      </c>
      <c r="K101" s="6">
        <v>1.25877836</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8991.2739999999994</v>
      </c>
      <c r="AL101" s="49" t="s">
        <v>244</v>
      </c>
    </row>
    <row r="102" spans="1:38" s="2" customFormat="1" ht="26.25" customHeight="1" thickBot="1" x14ac:dyDescent="0.45">
      <c r="A102" s="70" t="s">
        <v>242</v>
      </c>
      <c r="B102" s="70" t="s">
        <v>248</v>
      </c>
      <c r="C102" s="71" t="s">
        <v>385</v>
      </c>
      <c r="D102" s="84"/>
      <c r="E102" s="6">
        <v>6.9234835499999998E-3</v>
      </c>
      <c r="F102" s="6">
        <v>0.75506364499999989</v>
      </c>
      <c r="G102" s="6" t="s">
        <v>419</v>
      </c>
      <c r="H102" s="6">
        <v>4.2993039895232226</v>
      </c>
      <c r="I102" s="6">
        <v>5.3564029636715242E-3</v>
      </c>
      <c r="J102" s="6">
        <v>0.11673054722753644</v>
      </c>
      <c r="K102" s="6">
        <v>0.75512620640531092</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964.39499999999998</v>
      </c>
      <c r="AL102" s="49" t="s">
        <v>244</v>
      </c>
    </row>
    <row r="103" spans="1:38" s="2" customFormat="1" ht="26.25" customHeight="1" thickBot="1" x14ac:dyDescent="0.45">
      <c r="A103" s="70" t="s">
        <v>242</v>
      </c>
      <c r="B103" s="70" t="s">
        <v>249</v>
      </c>
      <c r="C103" s="71" t="s">
        <v>250</v>
      </c>
      <c r="D103" s="84"/>
      <c r="E103" s="6">
        <v>6.4350000000000006E-5</v>
      </c>
      <c r="F103" s="6">
        <v>9.0158249999999999E-3</v>
      </c>
      <c r="G103" s="6" t="s">
        <v>419</v>
      </c>
      <c r="H103" s="6">
        <v>4.1925E-3</v>
      </c>
      <c r="I103" s="6">
        <v>4.2900000000000002E-4</v>
      </c>
      <c r="J103" s="6">
        <v>6.5324999999999997E-4</v>
      </c>
      <c r="K103" s="6">
        <v>1.4137499999999999E-3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0.97499999999999998</v>
      </c>
      <c r="AL103" s="49" t="s">
        <v>244</v>
      </c>
    </row>
    <row r="104" spans="1:38" s="2" customFormat="1" ht="26.25" customHeight="1" thickBot="1" x14ac:dyDescent="0.45">
      <c r="A104" s="70" t="s">
        <v>242</v>
      </c>
      <c r="B104" s="70" t="s">
        <v>251</v>
      </c>
      <c r="C104" s="71" t="s">
        <v>252</v>
      </c>
      <c r="D104" s="84"/>
      <c r="E104" s="6">
        <v>4.5108960000000003E-2</v>
      </c>
      <c r="F104" s="6">
        <v>3.5184988800000001</v>
      </c>
      <c r="G104" s="6" t="s">
        <v>419</v>
      </c>
      <c r="H104" s="6">
        <v>2.2554479999999999</v>
      </c>
      <c r="I104" s="6">
        <v>0.11277240000000001</v>
      </c>
      <c r="J104" s="6">
        <v>0.33831719999999998</v>
      </c>
      <c r="K104" s="6">
        <v>0.78940680000000008</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5638.62</v>
      </c>
      <c r="AL104" s="49" t="s">
        <v>244</v>
      </c>
    </row>
    <row r="105" spans="1:38" s="2" customFormat="1" ht="26.25" customHeight="1" thickBot="1" x14ac:dyDescent="0.45">
      <c r="A105" s="70" t="s">
        <v>242</v>
      </c>
      <c r="B105" s="70" t="s">
        <v>253</v>
      </c>
      <c r="C105" s="71" t="s">
        <v>254</v>
      </c>
      <c r="D105" s="84"/>
      <c r="E105" s="6">
        <v>5.8708079999999999E-3</v>
      </c>
      <c r="F105" s="6">
        <v>0.12486419999999999</v>
      </c>
      <c r="G105" s="6" t="s">
        <v>419</v>
      </c>
      <c r="H105" s="6">
        <v>0.204456</v>
      </c>
      <c r="I105" s="6">
        <v>4.0891199999999999E-3</v>
      </c>
      <c r="J105" s="6">
        <v>6.4257599999999991E-3</v>
      </c>
      <c r="K105" s="6">
        <v>1.4019839999999999E-2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29.207999999999998</v>
      </c>
      <c r="AL105" s="49" t="s">
        <v>244</v>
      </c>
    </row>
    <row r="106" spans="1:38" s="2" customFormat="1" ht="26.25" customHeight="1" thickBot="1" x14ac:dyDescent="0.45">
      <c r="A106" s="70" t="s">
        <v>242</v>
      </c>
      <c r="B106" s="70" t="s">
        <v>255</v>
      </c>
      <c r="C106" s="71" t="s">
        <v>256</v>
      </c>
      <c r="D106" s="84"/>
      <c r="E106" s="6">
        <v>1.9267458000000001E-2</v>
      </c>
      <c r="F106" s="6">
        <v>0.14091126000000001</v>
      </c>
      <c r="G106" s="6" t="s">
        <v>419</v>
      </c>
      <c r="H106" s="6">
        <v>0.6710060000000001</v>
      </c>
      <c r="I106" s="6">
        <v>9.5858000000000002E-3</v>
      </c>
      <c r="J106" s="6">
        <v>1.5337280000000002E-2</v>
      </c>
      <c r="K106" s="6">
        <v>3.2591720000000005E-2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95.858000000000004</v>
      </c>
      <c r="AL106" s="49" t="s">
        <v>244</v>
      </c>
    </row>
    <row r="107" spans="1:38" s="2" customFormat="1" ht="26.25" customHeight="1" thickBot="1" x14ac:dyDescent="0.45">
      <c r="A107" s="70" t="s">
        <v>242</v>
      </c>
      <c r="B107" s="70" t="s">
        <v>257</v>
      </c>
      <c r="C107" s="71" t="s">
        <v>378</v>
      </c>
      <c r="D107" s="84"/>
      <c r="E107" s="6">
        <v>4.1087771674999989E-2</v>
      </c>
      <c r="F107" s="6">
        <v>1.3558964652749999</v>
      </c>
      <c r="G107" s="6" t="s">
        <v>419</v>
      </c>
      <c r="H107" s="6">
        <v>2.56054358377955</v>
      </c>
      <c r="I107" s="6">
        <v>2.4652663004999999E-2</v>
      </c>
      <c r="J107" s="6">
        <v>0.32870217339999991</v>
      </c>
      <c r="K107" s="6">
        <v>1.5613353236499998</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8217.5543349999989</v>
      </c>
      <c r="AL107" s="49" t="s">
        <v>244</v>
      </c>
    </row>
    <row r="108" spans="1:38" s="2" customFormat="1" ht="26.25" customHeight="1" thickBot="1" x14ac:dyDescent="0.45">
      <c r="A108" s="70" t="s">
        <v>242</v>
      </c>
      <c r="B108" s="70" t="s">
        <v>258</v>
      </c>
      <c r="C108" s="71" t="s">
        <v>379</v>
      </c>
      <c r="D108" s="84"/>
      <c r="E108" s="6">
        <v>4.4281764492000004E-2</v>
      </c>
      <c r="F108" s="6">
        <v>2.3912152825680004</v>
      </c>
      <c r="G108" s="6" t="s">
        <v>419</v>
      </c>
      <c r="H108" s="6">
        <v>2.6433769048324054</v>
      </c>
      <c r="I108" s="6">
        <v>4.4281764492000004E-2</v>
      </c>
      <c r="J108" s="6">
        <v>0.44281764492000009</v>
      </c>
      <c r="K108" s="6">
        <v>0.88563528984000017</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22140.882246000005</v>
      </c>
      <c r="AL108" s="49" t="s">
        <v>244</v>
      </c>
    </row>
    <row r="109" spans="1:38" s="2" customFormat="1" ht="26.25" customHeight="1" thickBot="1" x14ac:dyDescent="0.45">
      <c r="A109" s="70" t="s">
        <v>242</v>
      </c>
      <c r="B109" s="70" t="s">
        <v>259</v>
      </c>
      <c r="C109" s="71" t="s">
        <v>380</v>
      </c>
      <c r="D109" s="84"/>
      <c r="E109" s="6">
        <v>3.9593107075199998E-3</v>
      </c>
      <c r="F109" s="6">
        <v>0.24201286699715996</v>
      </c>
      <c r="G109" s="6" t="s">
        <v>419</v>
      </c>
      <c r="H109" s="6">
        <v>0.27715174952640004</v>
      </c>
      <c r="I109" s="6">
        <v>9.8982767687999986E-3</v>
      </c>
      <c r="J109" s="6">
        <v>5.4440522228399992E-2</v>
      </c>
      <c r="K109" s="6">
        <v>5.4440522228399992E-2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494.91383843999995</v>
      </c>
      <c r="AL109" s="49" t="s">
        <v>244</v>
      </c>
    </row>
    <row r="110" spans="1:38" s="2" customFormat="1" ht="26.25" customHeight="1" thickBot="1" x14ac:dyDescent="0.45">
      <c r="A110" s="70" t="s">
        <v>242</v>
      </c>
      <c r="B110" s="70" t="s">
        <v>260</v>
      </c>
      <c r="C110" s="71" t="s">
        <v>381</v>
      </c>
      <c r="D110" s="84"/>
      <c r="E110" s="6">
        <v>6.2515432224000004E-4</v>
      </c>
      <c r="F110" s="6">
        <v>7.642511589383999E-2</v>
      </c>
      <c r="G110" s="6" t="s">
        <v>419</v>
      </c>
      <c r="H110" s="6">
        <v>7.0329861251999998E-2</v>
      </c>
      <c r="I110" s="6">
        <v>3.1257716111999997E-3</v>
      </c>
      <c r="J110" s="6">
        <v>2.1880401278400002E-2</v>
      </c>
      <c r="K110" s="6">
        <v>2.1880401278400002E-2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156.28858055999999</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10.8</v>
      </c>
      <c r="F112" s="6" t="s">
        <v>419</v>
      </c>
      <c r="G112" s="6" t="s">
        <v>419</v>
      </c>
      <c r="H112" s="6">
        <v>18.846760719202241</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270000000</v>
      </c>
      <c r="AL112" s="49" t="s">
        <v>413</v>
      </c>
    </row>
    <row r="113" spans="1:38" s="2" customFormat="1" ht="26.25" customHeight="1" thickBot="1" x14ac:dyDescent="0.45">
      <c r="A113" s="70" t="s">
        <v>262</v>
      </c>
      <c r="B113" s="85" t="s">
        <v>265</v>
      </c>
      <c r="C113" s="86" t="s">
        <v>266</v>
      </c>
      <c r="D113" s="72"/>
      <c r="E113" s="6">
        <v>2.2838322236479867</v>
      </c>
      <c r="F113" s="6" t="s">
        <v>419</v>
      </c>
      <c r="G113" s="6" t="s">
        <v>419</v>
      </c>
      <c r="H113" s="6">
        <v>15.009003379199829</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57095805.591199666</v>
      </c>
      <c r="AL113" s="49" t="s">
        <v>430</v>
      </c>
    </row>
    <row r="114" spans="1:38" s="2" customFormat="1" ht="26.25" customHeight="1" thickBot="1" x14ac:dyDescent="0.45">
      <c r="A114" s="70" t="s">
        <v>262</v>
      </c>
      <c r="B114" s="85" t="s">
        <v>267</v>
      </c>
      <c r="C114" s="86" t="s">
        <v>386</v>
      </c>
      <c r="D114" s="72"/>
      <c r="E114" s="6">
        <v>2.1551254000000002E-2</v>
      </c>
      <c r="F114" s="6" t="s">
        <v>419</v>
      </c>
      <c r="G114" s="6" t="s">
        <v>419</v>
      </c>
      <c r="H114" s="6">
        <v>7.1119138200000001E-2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10775627</v>
      </c>
      <c r="AL114" s="49" t="s">
        <v>431</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8.9061915840375541</v>
      </c>
      <c r="F116" s="6" t="s">
        <v>419</v>
      </c>
      <c r="G116" s="6" t="s">
        <v>419</v>
      </c>
      <c r="H116" s="6">
        <v>12.728470405306583</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222654789.60093886</v>
      </c>
      <c r="AL116" s="49" t="s">
        <v>432</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0.23155800000000007</v>
      </c>
      <c r="J119" s="6">
        <v>6.0205080000000022</v>
      </c>
      <c r="K119" s="6">
        <v>6.0205080000000022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3859300.0000000009</v>
      </c>
      <c r="AL119" s="49" t="s">
        <v>433</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3.318998000000001</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3859300.0000000009</v>
      </c>
      <c r="AL121" s="49" t="s">
        <v>433</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1.0800620823330001</v>
      </c>
      <c r="F123" s="6">
        <v>0.23479610485500005</v>
      </c>
      <c r="G123" s="6">
        <v>0.23479610485500005</v>
      </c>
      <c r="H123" s="6">
        <v>1.1270213033040002</v>
      </c>
      <c r="I123" s="6">
        <v>2.6914079211660011</v>
      </c>
      <c r="J123" s="6">
        <v>2.6766755953470005</v>
      </c>
      <c r="K123" s="6">
        <v>2.7236348163180004</v>
      </c>
      <c r="L123" s="6">
        <v>0.23479610485500002</v>
      </c>
      <c r="M123" s="6">
        <v>31.321800387657003</v>
      </c>
      <c r="N123" s="6">
        <v>5.1655143068100012E-2</v>
      </c>
      <c r="O123" s="6">
        <v>0.4132411445448001</v>
      </c>
      <c r="P123" s="6">
        <v>6.5742909359400012E-2</v>
      </c>
      <c r="Q123" s="6">
        <v>3.0053901421440007E-3</v>
      </c>
      <c r="R123" s="6">
        <v>3.7567376776800013E-2</v>
      </c>
      <c r="S123" s="6">
        <v>3.4280231308830005E-2</v>
      </c>
      <c r="T123" s="6">
        <v>2.4418794904920004E-2</v>
      </c>
      <c r="U123" s="6">
        <v>9.3918441942000032E-3</v>
      </c>
      <c r="V123" s="6">
        <v>0.26297163743760005</v>
      </c>
      <c r="W123" s="6">
        <v>0.23479610485500005</v>
      </c>
      <c r="X123" s="6">
        <v>0.18454973841603003</v>
      </c>
      <c r="Y123" s="6">
        <v>0.5151426540518701</v>
      </c>
      <c r="Z123" s="6">
        <v>0.21976915414428005</v>
      </c>
      <c r="AA123" s="6">
        <v>0.15778298246256003</v>
      </c>
      <c r="AB123" s="6">
        <v>1.0772445290747403</v>
      </c>
      <c r="AC123" s="6" t="s">
        <v>419</v>
      </c>
      <c r="AD123" s="6" t="s">
        <v>419</v>
      </c>
      <c r="AE123" s="60"/>
      <c r="AF123" s="26" t="s">
        <v>419</v>
      </c>
      <c r="AG123" s="26" t="s">
        <v>419</v>
      </c>
      <c r="AH123" s="26" t="s">
        <v>419</v>
      </c>
      <c r="AI123" s="26" t="s">
        <v>419</v>
      </c>
      <c r="AJ123" s="26" t="s">
        <v>419</v>
      </c>
      <c r="AK123" s="26">
        <v>469.59220971000008</v>
      </c>
      <c r="AL123" s="49" t="s">
        <v>434</v>
      </c>
    </row>
    <row r="124" spans="1:38" s="2" customFormat="1" ht="26.25" customHeight="1" thickBot="1" x14ac:dyDescent="0.4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0.65119346681713497</v>
      </c>
      <c r="G125" s="6" t="s">
        <v>419</v>
      </c>
      <c r="H125" s="6" t="s">
        <v>415</v>
      </c>
      <c r="I125" s="6">
        <v>8.1530431877484581E-5</v>
      </c>
      <c r="J125" s="6">
        <v>5.4106559336876121E-4</v>
      </c>
      <c r="K125" s="6">
        <v>1.1438966654325864E-3</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2470.6191478025626</v>
      </c>
      <c r="AL125" s="49" t="s">
        <v>436</v>
      </c>
    </row>
    <row r="126" spans="1:38" s="2" customFormat="1" ht="26.25" customHeight="1" thickBot="1" x14ac:dyDescent="0.45">
      <c r="A126" s="70" t="s">
        <v>287</v>
      </c>
      <c r="B126" s="70" t="s">
        <v>290</v>
      </c>
      <c r="C126" s="71" t="s">
        <v>291</v>
      </c>
      <c r="D126" s="72"/>
      <c r="E126" s="6" t="s">
        <v>415</v>
      </c>
      <c r="F126" s="6" t="s">
        <v>415</v>
      </c>
      <c r="G126" s="6" t="s">
        <v>415</v>
      </c>
      <c r="H126" s="6">
        <v>3.0240000000000002E-3</v>
      </c>
      <c r="I126" s="6" t="s">
        <v>415</v>
      </c>
      <c r="J126" s="6" t="s">
        <v>415</v>
      </c>
      <c r="K126" s="6" t="s">
        <v>415</v>
      </c>
      <c r="L126" s="6" t="s">
        <v>415</v>
      </c>
      <c r="M126" s="6" t="s">
        <v>415</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12.6</v>
      </c>
      <c r="AL126" s="49" t="s">
        <v>437</v>
      </c>
    </row>
    <row r="127" spans="1:38" s="2" customFormat="1" ht="26.25" customHeight="1" thickBot="1" x14ac:dyDescent="0.45">
      <c r="A127" s="70" t="s">
        <v>287</v>
      </c>
      <c r="B127" s="70" t="s">
        <v>292</v>
      </c>
      <c r="C127" s="71" t="s">
        <v>293</v>
      </c>
      <c r="D127" s="72"/>
      <c r="E127" s="6" t="s">
        <v>415</v>
      </c>
      <c r="F127" s="6" t="s">
        <v>415</v>
      </c>
      <c r="G127" s="6" t="s">
        <v>415</v>
      </c>
      <c r="H127" s="6">
        <v>1.5543478260869564E-3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7.0652173913043468</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5.8156651803600008</v>
      </c>
      <c r="F135" s="6">
        <v>1.1654639640000002</v>
      </c>
      <c r="G135" s="6">
        <v>0.22143815316000004</v>
      </c>
      <c r="H135" s="6" t="s">
        <v>415</v>
      </c>
      <c r="I135" s="6">
        <v>5.3727888740400012</v>
      </c>
      <c r="J135" s="6">
        <v>5.6991187839600004</v>
      </c>
      <c r="K135" s="6">
        <v>5.8040105407200011</v>
      </c>
      <c r="L135" s="6">
        <v>2.9818978250922008</v>
      </c>
      <c r="M135" s="6">
        <v>73.284374056320019</v>
      </c>
      <c r="N135" s="6">
        <v>0.7808608558800002</v>
      </c>
      <c r="O135" s="6">
        <v>8.1582477480000012E-2</v>
      </c>
      <c r="P135" s="6" t="s">
        <v>415</v>
      </c>
      <c r="Q135" s="6">
        <v>4.6618558560000002E-2</v>
      </c>
      <c r="R135" s="6">
        <v>1.1654639640000001E-2</v>
      </c>
      <c r="S135" s="6">
        <v>0.16316495496000002</v>
      </c>
      <c r="T135" s="6" t="s">
        <v>415</v>
      </c>
      <c r="U135" s="6">
        <v>3.4963918920000003E-2</v>
      </c>
      <c r="V135" s="6">
        <v>21.036624550200003</v>
      </c>
      <c r="W135" s="6" t="s">
        <v>415</v>
      </c>
      <c r="X135" s="6">
        <v>4.3692146842320007E-3</v>
      </c>
      <c r="Y135" s="6">
        <v>8.1922775329349995E-3</v>
      </c>
      <c r="Z135" s="6">
        <v>1.8569162407986003E-2</v>
      </c>
      <c r="AA135" s="6" t="s">
        <v>415</v>
      </c>
      <c r="AB135" s="6">
        <v>3.1130654625153003E-2</v>
      </c>
      <c r="AC135" s="6" t="s">
        <v>415</v>
      </c>
      <c r="AD135" s="6" t="s">
        <v>419</v>
      </c>
      <c r="AE135" s="60"/>
      <c r="AF135" s="26"/>
      <c r="AG135" s="26"/>
      <c r="AH135" s="26"/>
      <c r="AI135" s="26"/>
      <c r="AJ135" s="26"/>
      <c r="AK135" s="26">
        <v>1165.4639640000003</v>
      </c>
      <c r="AL135" s="49" t="s">
        <v>448</v>
      </c>
    </row>
    <row r="136" spans="1:38" s="2" customFormat="1" ht="26.25" customHeight="1" thickBot="1" x14ac:dyDescent="0.45">
      <c r="A136" s="70" t="s">
        <v>287</v>
      </c>
      <c r="B136" s="70" t="s">
        <v>312</v>
      </c>
      <c r="C136" s="71" t="s">
        <v>313</v>
      </c>
      <c r="D136" s="72"/>
      <c r="E136" s="6" t="s">
        <v>419</v>
      </c>
      <c r="F136" s="6">
        <v>9.0704270249999993E-3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604.69513500000005</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v>3.5739369999999999E-2</v>
      </c>
      <c r="J139" s="6">
        <v>3.5739369999999999E-2</v>
      </c>
      <c r="K139" s="6">
        <v>3.5739369999999999E-2</v>
      </c>
      <c r="L139" s="6" t="s">
        <v>415</v>
      </c>
      <c r="M139" s="6" t="s">
        <v>415</v>
      </c>
      <c r="N139" s="6">
        <v>1.0401E-4</v>
      </c>
      <c r="O139" s="6">
        <v>2.0875499999999998E-4</v>
      </c>
      <c r="P139" s="6">
        <v>2.0875499999999998E-4</v>
      </c>
      <c r="Q139" s="6">
        <v>3.3137500000000002E-4</v>
      </c>
      <c r="R139" s="6">
        <v>3.1599999999999998E-4</v>
      </c>
      <c r="S139" s="6">
        <v>7.3828499999999998E-4</v>
      </c>
      <c r="T139" s="6" t="s">
        <v>415</v>
      </c>
      <c r="U139" s="6" t="s">
        <v>415</v>
      </c>
      <c r="V139" s="6" t="s">
        <v>415</v>
      </c>
      <c r="W139" s="6">
        <v>0.36077200000000004</v>
      </c>
      <c r="X139" s="6" t="s">
        <v>415</v>
      </c>
      <c r="Y139" s="6" t="s">
        <v>415</v>
      </c>
      <c r="Z139" s="6" t="s">
        <v>415</v>
      </c>
      <c r="AA139" s="6" t="s">
        <v>415</v>
      </c>
      <c r="AB139" s="6" t="s">
        <v>415</v>
      </c>
      <c r="AC139" s="6" t="s">
        <v>415</v>
      </c>
      <c r="AD139" s="6" t="s">
        <v>415</v>
      </c>
      <c r="AE139" s="60"/>
      <c r="AF139" s="26"/>
      <c r="AG139" s="26"/>
      <c r="AH139" s="26"/>
      <c r="AI139" s="26"/>
      <c r="AJ139" s="26"/>
      <c r="AK139" s="26">
        <v>803</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430.41834676596358</v>
      </c>
      <c r="F141" s="20">
        <f t="shared" ref="F141:AD141" si="0">SUM(F14:F140)</f>
        <v>308.44278939708926</v>
      </c>
      <c r="G141" s="20">
        <f t="shared" si="0"/>
        <v>553.49921689332598</v>
      </c>
      <c r="H141" s="20">
        <f t="shared" si="0"/>
        <v>76.479473614450043</v>
      </c>
      <c r="I141" s="20">
        <f t="shared" si="0"/>
        <v>66.549871595273345</v>
      </c>
      <c r="J141" s="20">
        <f t="shared" si="0"/>
        <v>128.10688688792092</v>
      </c>
      <c r="K141" s="20">
        <f t="shared" si="0"/>
        <v>245.06413436489754</v>
      </c>
      <c r="L141" s="20">
        <f t="shared" si="0"/>
        <v>11.272187749096064</v>
      </c>
      <c r="M141" s="20">
        <f t="shared" si="0"/>
        <v>1008.698023746163</v>
      </c>
      <c r="N141" s="20">
        <f t="shared" si="0"/>
        <v>339.75464323444419</v>
      </c>
      <c r="O141" s="20">
        <f t="shared" si="0"/>
        <v>8.394740321985168</v>
      </c>
      <c r="P141" s="20">
        <f t="shared" si="0"/>
        <v>2.5980690675904317</v>
      </c>
      <c r="Q141" s="20">
        <f t="shared" si="0"/>
        <v>2.9551291481503341</v>
      </c>
      <c r="R141" s="20">
        <f>SUM(R14:R140)</f>
        <v>6.9371461606004896</v>
      </c>
      <c r="S141" s="20">
        <f t="shared" si="0"/>
        <v>29.192702054251626</v>
      </c>
      <c r="T141" s="20">
        <f t="shared" si="0"/>
        <v>50.11824711133422</v>
      </c>
      <c r="U141" s="20">
        <f t="shared" si="0"/>
        <v>16.408724636203186</v>
      </c>
      <c r="V141" s="20">
        <f t="shared" si="0"/>
        <v>73.763709128366926</v>
      </c>
      <c r="W141" s="20">
        <f t="shared" si="0"/>
        <v>42.313890715302151</v>
      </c>
      <c r="X141" s="20">
        <f t="shared" si="0"/>
        <v>7.1674421849788477</v>
      </c>
      <c r="Y141" s="20">
        <f t="shared" si="0"/>
        <v>8.7782450089043973</v>
      </c>
      <c r="Z141" s="20">
        <f t="shared" si="0"/>
        <v>4.1293157284268318</v>
      </c>
      <c r="AA141" s="20">
        <f t="shared" si="0"/>
        <v>3.2801933022327732</v>
      </c>
      <c r="AB141" s="20">
        <f t="shared" si="0"/>
        <v>23.885412715742849</v>
      </c>
      <c r="AC141" s="20">
        <f t="shared" si="0"/>
        <v>25.429242984998059</v>
      </c>
      <c r="AD141" s="20">
        <f t="shared" si="0"/>
        <v>7.9462394562214671</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430.41834676596358</v>
      </c>
      <c r="F152" s="14">
        <f t="shared" ref="F152:AD152" si="1">SUM(F$141, F$151, IF(AND(ISNUMBER(SEARCH($B$4,"AT|BE|CH|GB|IE|LT|LU|NL")),SUM(F$143:F$149)&gt;0),SUM(F$143:F$149)-SUM(F$27:F$33),0))</f>
        <v>308.44278939708926</v>
      </c>
      <c r="G152" s="14">
        <f t="shared" si="1"/>
        <v>553.49921689332598</v>
      </c>
      <c r="H152" s="14">
        <f t="shared" si="1"/>
        <v>76.479473614450043</v>
      </c>
      <c r="I152" s="14">
        <f t="shared" si="1"/>
        <v>66.549871595273345</v>
      </c>
      <c r="J152" s="14">
        <f t="shared" si="1"/>
        <v>128.10688688792092</v>
      </c>
      <c r="K152" s="14">
        <f t="shared" si="1"/>
        <v>245.06413436489754</v>
      </c>
      <c r="L152" s="14">
        <f t="shared" si="1"/>
        <v>11.272187749096064</v>
      </c>
      <c r="M152" s="14">
        <f t="shared" si="1"/>
        <v>1008.698023746163</v>
      </c>
      <c r="N152" s="14">
        <f t="shared" si="1"/>
        <v>339.75464323444419</v>
      </c>
      <c r="O152" s="14">
        <f t="shared" si="1"/>
        <v>8.394740321985168</v>
      </c>
      <c r="P152" s="14">
        <f t="shared" si="1"/>
        <v>2.5980690675904317</v>
      </c>
      <c r="Q152" s="14">
        <f t="shared" si="1"/>
        <v>2.9551291481503341</v>
      </c>
      <c r="R152" s="14">
        <f t="shared" si="1"/>
        <v>6.9371461606004896</v>
      </c>
      <c r="S152" s="14">
        <f t="shared" si="1"/>
        <v>29.192702054251626</v>
      </c>
      <c r="T152" s="14">
        <f t="shared" si="1"/>
        <v>50.11824711133422</v>
      </c>
      <c r="U152" s="14">
        <f t="shared" si="1"/>
        <v>16.408724636203186</v>
      </c>
      <c r="V152" s="14">
        <f t="shared" si="1"/>
        <v>73.763709128366926</v>
      </c>
      <c r="W152" s="14">
        <f t="shared" si="1"/>
        <v>42.313890715302151</v>
      </c>
      <c r="X152" s="14">
        <f t="shared" si="1"/>
        <v>7.1674421849788477</v>
      </c>
      <c r="Y152" s="14">
        <f t="shared" si="1"/>
        <v>8.7782450089043973</v>
      </c>
      <c r="Z152" s="14">
        <f t="shared" si="1"/>
        <v>4.1293157284268318</v>
      </c>
      <c r="AA152" s="14">
        <f t="shared" si="1"/>
        <v>3.2801933022327732</v>
      </c>
      <c r="AB152" s="14">
        <f t="shared" si="1"/>
        <v>23.885412715742849</v>
      </c>
      <c r="AC152" s="14">
        <f t="shared" si="1"/>
        <v>25.429242984998059</v>
      </c>
      <c r="AD152" s="14">
        <f t="shared" si="1"/>
        <v>7.9462394562214671</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430.41834676596358</v>
      </c>
      <c r="F154" s="14">
        <f>SUM(F$141, F$153, -1 * IF(OR($B$6=2005,$B$6&gt;=2020),SUM(F$99:F$122),0), IF(AND(ISNUMBER(SEARCH($B$4,"AT|BE|CH|GB|IE|LT|LU|NL")),SUM(F$143:F$149)&gt;0),SUM(F$143:F$149)-SUM(F$27:F$33),0))</f>
        <v>308.44278939708926</v>
      </c>
      <c r="G154" s="14">
        <f>SUM(G$141, G$153, IF(AND(ISNUMBER(SEARCH($B$4,"AT|BE|CH|GB|IE|LT|LU|NL")),SUM(G$143:G$149)&gt;0),SUM(G$143:G$149)-SUM(G$27:G$33),0))</f>
        <v>553.49921689332598</v>
      </c>
      <c r="H154" s="14">
        <f>SUM(H$141, H$153, IF(AND(ISNUMBER(SEARCH($B$4,"AT|BE|CH|GB|IE|LT|LU|NL")),SUM(H$143:H$149)&gt;0),SUM(H$143:H$149)-SUM(H$27:H$33),0))</f>
        <v>76.479473614450043</v>
      </c>
      <c r="I154" s="14">
        <f t="shared" ref="I154:AD154" si="2">SUM(I$141, I$153, IF(AND(ISNUMBER(SEARCH($B$4,"AT|BE|CH|GB|IE|LT|LU|NL")),SUM(I$143:I$149)&gt;0),SUM(I$143:I$149)-SUM(I$27:I$33),0))</f>
        <v>66.549871595273345</v>
      </c>
      <c r="J154" s="14">
        <f t="shared" si="2"/>
        <v>128.10688688792092</v>
      </c>
      <c r="K154" s="14">
        <f t="shared" si="2"/>
        <v>245.06413436489754</v>
      </c>
      <c r="L154" s="14">
        <f t="shared" si="2"/>
        <v>11.272187749096064</v>
      </c>
      <c r="M154" s="14">
        <f t="shared" si="2"/>
        <v>1008.698023746163</v>
      </c>
      <c r="N154" s="14">
        <f t="shared" si="2"/>
        <v>339.75464323444419</v>
      </c>
      <c r="O154" s="14">
        <f t="shared" si="2"/>
        <v>8.394740321985168</v>
      </c>
      <c r="P154" s="14">
        <f t="shared" si="2"/>
        <v>2.5980690675904317</v>
      </c>
      <c r="Q154" s="14">
        <f t="shared" si="2"/>
        <v>2.9551291481503341</v>
      </c>
      <c r="R154" s="14">
        <f t="shared" si="2"/>
        <v>6.9371461606004896</v>
      </c>
      <c r="S154" s="14">
        <f t="shared" si="2"/>
        <v>29.192702054251626</v>
      </c>
      <c r="T154" s="14">
        <f t="shared" si="2"/>
        <v>50.11824711133422</v>
      </c>
      <c r="U154" s="14">
        <f t="shared" si="2"/>
        <v>16.408724636203186</v>
      </c>
      <c r="V154" s="14">
        <f t="shared" si="2"/>
        <v>73.763709128366926</v>
      </c>
      <c r="W154" s="14">
        <f t="shared" si="2"/>
        <v>42.313890715302151</v>
      </c>
      <c r="X154" s="14">
        <f t="shared" si="2"/>
        <v>7.1674421849788477</v>
      </c>
      <c r="Y154" s="14">
        <f t="shared" si="2"/>
        <v>8.7782450089043973</v>
      </c>
      <c r="Z154" s="14">
        <f t="shared" si="2"/>
        <v>4.1293157284268318</v>
      </c>
      <c r="AA154" s="14">
        <f t="shared" si="2"/>
        <v>3.2801933022327732</v>
      </c>
      <c r="AB154" s="14">
        <f t="shared" si="2"/>
        <v>23.885412715742849</v>
      </c>
      <c r="AC154" s="14">
        <f t="shared" si="2"/>
        <v>25.429242984998059</v>
      </c>
      <c r="AD154" s="14">
        <f t="shared" si="2"/>
        <v>7.9462394562214671</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11.656628361325874</v>
      </c>
      <c r="F157" s="23">
        <v>1.6645511824646943E-2</v>
      </c>
      <c r="G157" s="23">
        <v>0.69118782593908334</v>
      </c>
      <c r="H157" s="23" t="s">
        <v>415</v>
      </c>
      <c r="I157" s="23">
        <v>0.15858588847836916</v>
      </c>
      <c r="J157" s="23">
        <v>0.15858588847836916</v>
      </c>
      <c r="K157" s="23" t="s">
        <v>415</v>
      </c>
      <c r="L157" s="23">
        <v>7.6121227867012822E-2</v>
      </c>
      <c r="M157" s="23">
        <v>1.8971999976149447</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27678.46626999999</v>
      </c>
      <c r="AG157" s="23" t="s">
        <v>419</v>
      </c>
      <c r="AH157" s="23" t="s">
        <v>419</v>
      </c>
      <c r="AI157" s="23" t="s">
        <v>419</v>
      </c>
      <c r="AJ157" s="23" t="s">
        <v>419</v>
      </c>
      <c r="AK157" s="23" t="s">
        <v>419</v>
      </c>
      <c r="AL157" s="57" t="s">
        <v>443</v>
      </c>
    </row>
    <row r="158" spans="1:38" s="1" customFormat="1" ht="26.25" customHeight="1" thickBot="1" x14ac:dyDescent="0.45">
      <c r="A158" s="57" t="s">
        <v>326</v>
      </c>
      <c r="B158" s="57" t="s">
        <v>329</v>
      </c>
      <c r="C158" s="108" t="s">
        <v>330</v>
      </c>
      <c r="D158" s="109"/>
      <c r="E158" s="23">
        <v>1.6896858645557478</v>
      </c>
      <c r="F158" s="23">
        <v>3.0262870390643563E-3</v>
      </c>
      <c r="G158" s="23">
        <v>9.7717884204740271E-2</v>
      </c>
      <c r="H158" s="23" t="s">
        <v>415</v>
      </c>
      <c r="I158" s="23">
        <v>1.0135766763005203E-2</v>
      </c>
      <c r="J158" s="23">
        <v>1.0135766763005203E-2</v>
      </c>
      <c r="K158" s="23" t="s">
        <v>415</v>
      </c>
      <c r="L158" s="23">
        <v>4.8651680729002852E-3</v>
      </c>
      <c r="M158" s="23">
        <v>0.5428106511925771</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3786.1734624999995</v>
      </c>
      <c r="AG158" s="23" t="s">
        <v>419</v>
      </c>
      <c r="AH158" s="23" t="s">
        <v>419</v>
      </c>
      <c r="AI158" s="23" t="s">
        <v>419</v>
      </c>
      <c r="AJ158" s="23" t="s">
        <v>419</v>
      </c>
      <c r="AK158" s="23" t="s">
        <v>419</v>
      </c>
      <c r="AL158" s="57" t="s">
        <v>443</v>
      </c>
    </row>
    <row r="159" spans="1:38" s="1" customFormat="1" ht="26.25" customHeight="1" thickBot="1" x14ac:dyDescent="0.45">
      <c r="A159" s="57" t="s">
        <v>331</v>
      </c>
      <c r="B159" s="57" t="s">
        <v>332</v>
      </c>
      <c r="C159" s="108" t="s">
        <v>410</v>
      </c>
      <c r="D159" s="109"/>
      <c r="E159" s="23">
        <v>288.68639999999999</v>
      </c>
      <c r="F159" s="23">
        <v>9.9245999999999999</v>
      </c>
      <c r="G159" s="23">
        <v>217.86000000000004</v>
      </c>
      <c r="H159" s="23" t="s">
        <v>415</v>
      </c>
      <c r="I159" s="23">
        <v>17.2788</v>
      </c>
      <c r="J159" s="23">
        <v>19.092600000000001</v>
      </c>
      <c r="K159" s="23">
        <v>19.092600000000001</v>
      </c>
      <c r="L159" s="23">
        <v>4.7778179999999999</v>
      </c>
      <c r="M159" s="23">
        <v>26.995200000000001</v>
      </c>
      <c r="N159" s="23">
        <v>0.61914000000000002</v>
      </c>
      <c r="O159" s="23">
        <v>6.5460000000000004E-2</v>
      </c>
      <c r="P159" s="23">
        <v>8.0460000000000004E-2</v>
      </c>
      <c r="Q159" s="23">
        <v>2.0006400000000002</v>
      </c>
      <c r="R159" s="23">
        <v>2.1240600000000001</v>
      </c>
      <c r="S159" s="23">
        <v>4.2824999999999998</v>
      </c>
      <c r="T159" s="23">
        <v>93.486000000000004</v>
      </c>
      <c r="U159" s="23">
        <v>0.68357999999999997</v>
      </c>
      <c r="V159" s="23">
        <v>4.3776000000000002</v>
      </c>
      <c r="W159" s="23">
        <v>1.45956</v>
      </c>
      <c r="X159" s="23" t="s">
        <v>415</v>
      </c>
      <c r="Y159" s="23" t="s">
        <v>415</v>
      </c>
      <c r="Z159" s="23" t="s">
        <v>415</v>
      </c>
      <c r="AA159" s="23" t="s">
        <v>415</v>
      </c>
      <c r="AB159" s="23" t="s">
        <v>415</v>
      </c>
      <c r="AC159" s="23">
        <v>0.46572000000000008</v>
      </c>
      <c r="AD159" s="23">
        <v>1.6803599999999999</v>
      </c>
      <c r="AE159" s="63"/>
      <c r="AF159" s="23">
        <v>148692.94</v>
      </c>
      <c r="AG159" s="23" t="s">
        <v>419</v>
      </c>
      <c r="AH159" s="23" t="s">
        <v>419</v>
      </c>
      <c r="AI159" s="23" t="s">
        <v>419</v>
      </c>
      <c r="AJ159" s="23" t="s">
        <v>419</v>
      </c>
      <c r="AK159" s="23" t="s">
        <v>419</v>
      </c>
      <c r="AL159" s="57" t="s">
        <v>443</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2.3617335713923233</v>
      </c>
      <c r="F163" s="25">
        <v>7.0852007141769704</v>
      </c>
      <c r="G163" s="25">
        <v>0.47234671427846475</v>
      </c>
      <c r="H163" s="25">
        <v>0.47234671427846475</v>
      </c>
      <c r="I163" s="25">
        <v>2.1503485717418593</v>
      </c>
      <c r="J163" s="25">
        <v>2.6282038099067173</v>
      </c>
      <c r="K163" s="25">
        <v>4.0617695244012904</v>
      </c>
      <c r="L163" s="25">
        <v>0.19353137145676735</v>
      </c>
      <c r="M163" s="25">
        <v>71.08818049890894</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23617.335713923236</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2022-02-15T08:52:44Z</dcterms:modified>
</cp:coreProperties>
</file>