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<sst xmlns="http://schemas.openxmlformats.org/spreadsheetml/2006/main" count="3526" uniqueCount="453">
  <si>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</si>
  <si>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</si>
  <si>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</si>
  <si>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</si>
  <si>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</si>
  <si>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</si>
  <si>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</si>
  <si>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</si>
  <si>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</si>
  <si>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</si>
  <si>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</si>
  <si>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</si>
  <si>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</si>
  <si>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</si>
  <si>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</si>
  <si>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</si>
  <si>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</si>
  <si>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</si>
  <si>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</si>
  <si>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</si>
  <si>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</si>
  <si>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</si>
  <si>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</si>
  <si>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</si>
  <si>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</si>
  <si>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</si>
  <si>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</si>
  <si>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</si>
  <si>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</si>
  <si>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</si>
  <si>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</si>
  <si>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</si>
  <si>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</si>
  <si>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</si>
  <si>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</si>
  <si>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</si>
  <si>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</si>
  <si>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</si>
  <si>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</si>
  <si>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</si>
  <si>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</si>
  <si>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</si>
  <si>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</si>
  <si>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</si>
  <si>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</si>
  <si>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</si>
  <si>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</si>
  <si>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</si>
  <si>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</si>
  <si>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</si>
  <si>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</si>
  <si>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</si>
  <si>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</si>
  <si>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</si>
  <si>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</si>
  <si>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</si>
  <si>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</si>
  <si>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</si>
  <si>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</si>
  <si>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</si>
  <si>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</si>
  <si>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</si>
  <si>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</si>
  <si>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</si>
  <si>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</si>
  <si>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</si>
  <si>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</si>
  <si>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</si>
  <si>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</si>
  <si>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</si>
  <si>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</si>
  <si>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</si>
  <si>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</si>
  <si>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</si>
  <si>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</si>
  <si>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</si>
  <si>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</si>
  <si>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</si>
  <si>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</si>
  <si>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</si>
  <si>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</si>
  <si>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</si>
  <si>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</si>
  <si>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</si>
  <si>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</si>
  <si>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</si>
  <si>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</si>
  <si>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</si>
  <si>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</si>
  <si>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</si>
  <si>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</si>
  <si>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</si>
  <si>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</si>
  <si>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</si>
  <si>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</si>
  <si>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</si>
  <si>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</si>
  <si>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</si>
  <si>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</si>
  <si>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</si>
  <si>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</si>
  <si>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</si>
  <si>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</si>
  <si>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</si>
  <si>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</si>
  <si>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</si>
  <si>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</si>
  <si>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</si>
  <si>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</si>
  <si>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</si>
  <si>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</si>
  <si>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</si>
  <si>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</si>
  <si>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</si>
  <si>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</si>
  <si>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</si>
  <si>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</si>
  <si>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</si>
  <si>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</si>
  <si>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</si>
  <si>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</si>
  <si>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</si>
  <si>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</si>
  <si>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</si>
  <si>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</si>
  <si>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</si>
  <si>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</si>
  <si>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</si>
  <si>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</si>
  <si>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</si>
  <si>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</si>
  <si>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</si>
  <si>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</si>
  <si>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</si>
  <si>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</si>
  <si>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</si>
  <si>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</si>
  <si>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</si>
  <si>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</si>
  <si>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</si>
  <si>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</si>
  <si>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</si>
  <si>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</si>
  <si>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</si>
  <si>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</si>
  <si>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</si>
  <si>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</si>
  <si>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</si>
  <si>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</si>
  <si>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</si>
  <si>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</si>
  <si>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</si>
  <si>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</si>
  <si>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</si>
  <si>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</si>
  <si>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</si>
  <si>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</si>
  <si>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</si>
  <si>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</si>
  <si>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</si>
  <si>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</si>
  <si>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</si>
  <si>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</si>
  <si>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</si>
  <si>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</si>
  <si>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</si>
  <si>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</si>
  <si>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</si>
  <si>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</si>
  <si>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</si>
  <si>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</si>
  <si>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</si>
  <si>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</si>
  <si>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</si>
  <si>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</si>
  <si>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</si>
  <si>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</si>
  <si>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</si>
  <si>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</si>
  <si>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</si>
  <si>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</si>
  <si>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</si>
  <si>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</si>
  <si>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</si>
  <si>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</si>
  <si>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</si>
  <si>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</si>
  <si>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</si>
  <si>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</si>
  <si>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</si>
  <si>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</si>
  <si>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</si>
  <si>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</si>
  <si>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</si>
  <si>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</si>
  <si>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</si>
  <si>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</si>
  <si>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</si>
  <si>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</si>
  <si>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</si>
  <si>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</si>
  <si>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</si>
  <si>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</si>
  <si>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</si>
  <si>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</si>
  <si>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</si>
  <si>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</si>
  <si>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</si>
  <si>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</si>
  <si>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</si>
  <si>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</si>
  <si>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</si>
  <si>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</si>
  <si>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</si>
  <si>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</si>
  <si>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</si>
  <si>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</si>
  <si>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</si>
  <si>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</si>
  <si>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</si>
  <si>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</si>
  <si>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</si>
  <si>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</si>
  <si>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</si>
  <si>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</si>
  <si>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</si>
  <si>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</si>
  <si>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</si>
  <si>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</si>
  <si>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</si>
  <si>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</si>
  <si>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</si>
  <si>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</si>
  <si>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</si>
  <si>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</si>
  <si>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</si>
  <si>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</si>
  <si>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</si>
  <si>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</si>
  <si>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</si>
  <si>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</si>
  <si>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</si>
  <si>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</si>
  <si>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</si>
  <si>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</si>
  <si>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</si>
  <si>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</si>
  <si>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</si>
  <si>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</si>
  <si>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</si>
  <si>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</si>
  <si>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</si>
  <si>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</si>
  <si>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</si>
  <si>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</si>
  <si>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</si>
  <si>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</si>
  <si>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</si>
  <si>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</si>
  <si>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</si>
  <si>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</si>
  <si>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</si>
  <si>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</si>
  <si>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</si>
  <si>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</si>
  <si>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</si>
  <si>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</si>
  <si>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</si>
  <si>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</si>
  <si>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</si>
  <si>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</si>
  <si>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</si>
  <si>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</si>
  <si>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</si>
  <si>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</si>
  <si>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</si>
  <si>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</si>
  <si>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</si>
  <si>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</si>
  <si>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</si>
  <si>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</si>
  <si>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</si>
  <si>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</si>
  <si>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</si>
  <si>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</si>
  <si>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</si>
  <si>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</si>
  <si>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</si>
  <si>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</si>
  <si>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</si>
  <si>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</si>
  <si>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</si>
  <si>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</si>
  <si>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</si>
  <si>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</si>
  <si>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</si>
  <si>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</si>
  <si>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</si>
  <si>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</si>
  <si>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</si>
  <si>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</si>
  <si>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</si>
  <si>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</si>
  <si>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</si>
  <si>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</si>
  <si>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</si>
  <si>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</si>
  <si>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</si>
  <si>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</si>
  <si>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</si>
  <si>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</si>
  <si>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</si>
  <si>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</si>
  <si>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</si>
  <si>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</si>
  <si>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</si>
  <si>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</si>
  <si>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</si>
  <si>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</si>
  <si>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</si>
  <si>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</si>
  <si>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</si>
  <si>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</si>
  <si>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</si>
  <si>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</si>
  <si>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</si>
  <si>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</si>
  <si>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</si>
  <si>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</si>
  <si>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</si>
  <si>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</si>
  <si>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</si>
  <si>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</si>
  <si>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</si>
  <si>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</si>
  <si>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</si>
  <si>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</si>
  <si>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</si>
  <si>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</si>
  <si>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</si>
  <si>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</si>
  <si>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</si>
  <si>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</si>
  <si>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</si>
  <si>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</si>
  <si>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</si>
  <si>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</si>
  <si>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</si>
  <si>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</si>
  <si>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</si>
  <si>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</si>
  <si>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</si>
  <si>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</si>
  <si>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</si>
  <si>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</si>
  <si>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</si>
  <si>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</si>
  <si>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</si>
  <si>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</si>
  <si>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</si>
  <si>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</si>
  <si>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</si>
  <si>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</si>
  <si>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</si>
  <si>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</si>
  <si>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</si>
  <si>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</si>
  <si>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</si>
  <si>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</si>
  <si>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</si>
  <si>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</si>
  <si>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</si>
  <si>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</si>
  <si>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</si>
  <si>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</si>
  <si>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</si>
  <si>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</si>
  <si>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</si>
  <si>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</si>
  <si>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</si>
  <si>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</si>
  <si>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</si>
  <si>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</si>
  <si>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</si>
  <si>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</si>
  <si>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</si>
  <si>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</si>
  <si>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</si>
  <si>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</si>
  <si>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</si>
  <si>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</si>
  <si>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</si>
  <si>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</si>
  <si>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</si>
  <si>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</si>
  <si>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</si>
  <si>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</si>
  <si>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</si>
  <si>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</si>
  <si>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</si>
  <si>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</si>
  <si>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</si>
  <si>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</si>
  <si>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</si>
  <si>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</si>
  <si>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</si>
  <si>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</si>
  <si>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</si>
  <si>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</si>
  <si>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</si>
  <si>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</si>
  <si>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</si>
  <si>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</si>
  <si>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</si>
  <si>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</si>
  <si>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</si>
  <si>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</si>
  <si>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</si>
  <si>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</si>
  <si>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</si>
  <si>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</si>
  <si>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</si>
  <si>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</si>
  <si>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</si>
  <si>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</si>
  <si>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</si>
  <si>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</si>
  <si>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</si>
  <si>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</si>
  <si>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</si>
  <si>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</si>
  <si>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</si>
  <si>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</si>
  <si>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</si>
  <si>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</si>
  <si>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</si>
  <si>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</si>
  <si>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</si>
  <si>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</si>
  <si>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</si>
  <si>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</si>
  <si>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</si>
  <si>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</si>
  <si>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</si>
  <si>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</si>
  <si>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</si>
  <si>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</si>
  <si>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</si>
  <si>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</si>
  <si>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N.E</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</si>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</sst>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W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452</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2012</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101.95069007187003</v>
      </c>
      <c r="F14" s="6">
        <v>1.6734640575349049</v>
      </c>
      <c r="G14" s="6">
        <v>89.567485485774569</v>
      </c>
      <c r="H14" s="6" t="s">
        <v>416</v>
      </c>
      <c r="I14" s="6">
        <v>5.4566423253009466</v>
      </c>
      <c r="J14" s="6">
        <v>12.456714351069678</v>
      </c>
      <c r="K14" s="6">
        <v>18.294600821286906</v>
      </c>
      <c r="L14" s="6">
        <v>0.44973050335841097</v>
      </c>
      <c r="M14" s="6">
        <v>17.604441050093527</v>
      </c>
      <c r="N14" s="6">
        <v>22.247685784796698</v>
      </c>
      <c r="O14" s="6">
        <v>2.7048443837486755</v>
      </c>
      <c r="P14" s="6">
        <v>1.9151126312690936</v>
      </c>
      <c r="Q14" s="6">
        <v>1.7970106769043377</v>
      </c>
      <c r="R14" s="6">
        <v>2.8173962467182569</v>
      </c>
      <c r="S14" s="6">
        <v>1.3555958843042317</v>
      </c>
      <c r="T14" s="6">
        <v>33.019958494289583</v>
      </c>
      <c r="U14" s="6">
        <v>15.08232064403512</v>
      </c>
      <c r="V14" s="6">
        <v>10.899201154196856</v>
      </c>
      <c r="W14" s="6">
        <v>1.9008751505756911</v>
      </c>
      <c r="X14" s="6">
        <v>5.0045739515813684E-3</v>
      </c>
      <c r="Y14" s="6">
        <v>6.7824177203947567E-2</v>
      </c>
      <c r="Z14" s="6">
        <v>4.5444751509082608E-2</v>
      </c>
      <c r="AA14" s="6">
        <v>8.9068159283858077E-3</v>
      </c>
      <c r="AB14" s="6">
        <v>0.12718031859299736</v>
      </c>
      <c r="AC14" s="6">
        <v>9.8651319560504298</v>
      </c>
      <c r="AD14" s="6">
        <v>4.8598127886655728E-3</v>
      </c>
      <c r="AE14" s="60"/>
      <c r="AF14" s="26">
        <v>50454.508799224401</v>
      </c>
      <c r="AG14" s="26">
        <v>330413.79399999999</v>
      </c>
      <c r="AH14" s="26">
        <v>92798.1</v>
      </c>
      <c r="AI14" s="26">
        <v>3197</v>
      </c>
      <c r="AJ14" s="26" t="s">
        <v>417</v>
      </c>
      <c r="AK14" s="26"/>
      <c r="AL14" s="49" t="s">
        <v>49</v>
      </c>
    </row>
    <row r="15" spans="1:38" s="1" customFormat="1" ht="26.25" customHeight="1" thickBot="1" x14ac:dyDescent="0.45">
      <c r="A15" s="70" t="s">
        <v>53</v>
      </c>
      <c r="B15" s="70" t="s">
        <v>54</v>
      </c>
      <c r="C15" s="71" t="s">
        <v>55</v>
      </c>
      <c r="D15" s="72"/>
      <c r="E15" s="6">
        <v>6.5578162397346613</v>
      </c>
      <c r="F15" s="6">
        <v>4.6619999999999999</v>
      </c>
      <c r="G15" s="6">
        <v>8.6820000000000004</v>
      </c>
      <c r="H15" s="6" t="s">
        <v>416</v>
      </c>
      <c r="I15" s="6">
        <v>0.43683360526792731</v>
      </c>
      <c r="J15" s="6">
        <v>0.57107006254054116</v>
      </c>
      <c r="K15" s="6">
        <v>0.77925442608767093</v>
      </c>
      <c r="L15" s="6">
        <v>2.7835992328733905E-2</v>
      </c>
      <c r="M15" s="6">
        <v>0.71217115078690307</v>
      </c>
      <c r="N15" s="6">
        <v>0.15721144091209055</v>
      </c>
      <c r="O15" s="6">
        <v>0.19926923883104913</v>
      </c>
      <c r="P15" s="6">
        <v>0.21305264221765141</v>
      </c>
      <c r="Q15" s="6">
        <v>9.9370671709780409E-2</v>
      </c>
      <c r="R15" s="6">
        <v>0.14188861554235913</v>
      </c>
      <c r="S15" s="6">
        <v>0.1872770025338108</v>
      </c>
      <c r="T15" s="6">
        <v>5.7963678843539261</v>
      </c>
      <c r="U15" s="6">
        <v>5.8958599654874093E-2</v>
      </c>
      <c r="V15" s="6">
        <v>2.7487492196865073</v>
      </c>
      <c r="W15" s="6">
        <v>5.5731700991912013E-2</v>
      </c>
      <c r="X15" s="6">
        <v>2.0763972874079326E-5</v>
      </c>
      <c r="Y15" s="6">
        <v>1.3569961645876064E-4</v>
      </c>
      <c r="Z15" s="6">
        <v>1.1990161617041031E-4</v>
      </c>
      <c r="AA15" s="6">
        <v>1.7384990273058113E-4</v>
      </c>
      <c r="AB15" s="6">
        <v>4.5021510823383141E-4</v>
      </c>
      <c r="AC15" s="6" t="s">
        <v>416</v>
      </c>
      <c r="AD15" s="6" t="s">
        <v>416</v>
      </c>
      <c r="AE15" s="60"/>
      <c r="AF15" s="26">
        <v>53330.009057570998</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7.1219733087119999E-2</v>
      </c>
      <c r="F16" s="6">
        <v>2.0805764722079999E-3</v>
      </c>
      <c r="G16" s="6">
        <v>2.2486230334248E-4</v>
      </c>
      <c r="H16" s="6" t="s">
        <v>416</v>
      </c>
      <c r="I16" s="6">
        <v>7.1219733087119993E-4</v>
      </c>
      <c r="J16" s="6">
        <v>7.1219733087119993E-4</v>
      </c>
      <c r="K16" s="6">
        <v>7.1219733087119993E-4</v>
      </c>
      <c r="L16" s="6">
        <v>1.7804933271780001E-5</v>
      </c>
      <c r="M16" s="6">
        <v>3.120864708312E-2</v>
      </c>
      <c r="N16" s="6">
        <v>1.20033258012E-6</v>
      </c>
      <c r="O16" s="6">
        <v>2.0005543001999998E-7</v>
      </c>
      <c r="P16" s="6">
        <v>8.0022172008000007E-5</v>
      </c>
      <c r="Q16" s="6">
        <v>9.6026606409599976E-5</v>
      </c>
      <c r="R16" s="6">
        <v>6.0816850726079992E-7</v>
      </c>
      <c r="S16" s="6">
        <v>6.0816850726079997E-8</v>
      </c>
      <c r="T16" s="6">
        <v>4.0811307724079994E-7</v>
      </c>
      <c r="U16" s="6">
        <v>8.9624832648959995E-6</v>
      </c>
      <c r="V16" s="6">
        <v>1.20033258012E-6</v>
      </c>
      <c r="W16" s="6">
        <v>4.0011086004000001E-4</v>
      </c>
      <c r="X16" s="6">
        <v>4.4812416324480002E-7</v>
      </c>
      <c r="Y16" s="6">
        <v>6.7218624486719992E-7</v>
      </c>
      <c r="Z16" s="6">
        <v>6.7218624486719992E-7</v>
      </c>
      <c r="AA16" s="6">
        <v>6.7218624486719992E-7</v>
      </c>
      <c r="AB16" s="6">
        <v>2.4646828978463998E-6</v>
      </c>
      <c r="AC16" s="6" t="s">
        <v>416</v>
      </c>
      <c r="AD16" s="6" t="s">
        <v>416</v>
      </c>
      <c r="AE16" s="60"/>
      <c r="AF16" s="26" t="s">
        <v>417</v>
      </c>
      <c r="AG16" s="26" t="s">
        <v>417</v>
      </c>
      <c r="AH16" s="26">
        <v>800.22172007999995</v>
      </c>
      <c r="AI16" s="26" t="s">
        <v>417</v>
      </c>
      <c r="AJ16" s="26" t="s">
        <v>417</v>
      </c>
      <c r="AK16" s="26"/>
      <c r="AL16" s="49" t="s">
        <v>49</v>
      </c>
    </row>
    <row r="17" spans="1:38" s="2" customFormat="1" ht="26.25" customHeight="1" thickBot="1" x14ac:dyDescent="0.45">
      <c r="A17" s="70" t="s">
        <v>53</v>
      </c>
      <c r="B17" s="70" t="s">
        <v>58</v>
      </c>
      <c r="C17" s="71" t="s">
        <v>59</v>
      </c>
      <c r="D17" s="72"/>
      <c r="E17" s="6">
        <v>0.68394959999999994</v>
      </c>
      <c r="F17" s="6">
        <v>7.6600299999999996E-2</v>
      </c>
      <c r="G17" s="6">
        <v>0.2735404453484272</v>
      </c>
      <c r="H17" s="6" t="s">
        <v>416</v>
      </c>
      <c r="I17" s="6">
        <v>2.0229740257999999E-2</v>
      </c>
      <c r="J17" s="6">
        <v>2.0229740257999999E-2</v>
      </c>
      <c r="K17" s="6">
        <v>2.0229740257999999E-2</v>
      </c>
      <c r="L17" s="6">
        <v>1.1327749610319999E-2</v>
      </c>
      <c r="M17" s="6">
        <v>6.6817101899999995E-2</v>
      </c>
      <c r="N17" s="6">
        <v>1.054541E-4</v>
      </c>
      <c r="O17" s="6">
        <v>8.0763900000000004E-6</v>
      </c>
      <c r="P17" s="6">
        <v>1.3261619999999999E-3</v>
      </c>
      <c r="Q17" s="6">
        <v>2.5345199999999999E-4</v>
      </c>
      <c r="R17" s="6">
        <v>2.3128430000000002E-4</v>
      </c>
      <c r="S17" s="6">
        <v>2.2830886000000002E-4</v>
      </c>
      <c r="T17" s="6">
        <v>3.7095499999999997E-5</v>
      </c>
      <c r="U17" s="6">
        <v>2.406578E-4</v>
      </c>
      <c r="V17" s="6">
        <v>3.0959303000000001E-2</v>
      </c>
      <c r="W17" s="6">
        <v>2.5761319999999996E-3</v>
      </c>
      <c r="X17" s="6">
        <v>1.923266392E-3</v>
      </c>
      <c r="Y17" s="6">
        <v>1.5177470189999999E-2</v>
      </c>
      <c r="Z17" s="6">
        <v>1.72183421E-3</v>
      </c>
      <c r="AA17" s="6">
        <v>1.5195095879999999E-3</v>
      </c>
      <c r="AB17" s="6">
        <v>2.0342080379999995E-2</v>
      </c>
      <c r="AC17" s="6" t="s">
        <v>416</v>
      </c>
      <c r="AD17" s="6" t="s">
        <v>416</v>
      </c>
      <c r="AE17" s="60"/>
      <c r="AF17" s="26">
        <v>1011.4</v>
      </c>
      <c r="AG17" s="26" t="s">
        <v>417</v>
      </c>
      <c r="AH17" s="26">
        <v>2231.1</v>
      </c>
      <c r="AI17" s="26" t="s">
        <v>417</v>
      </c>
      <c r="AJ17" s="26" t="s">
        <v>417</v>
      </c>
      <c r="AK17" s="26"/>
      <c r="AL17" s="49" t="s">
        <v>49</v>
      </c>
    </row>
    <row r="18" spans="1:38" s="2" customFormat="1" ht="26.25" customHeight="1" thickBot="1" x14ac:dyDescent="0.45">
      <c r="A18" s="70" t="s">
        <v>53</v>
      </c>
      <c r="B18" s="70" t="s">
        <v>60</v>
      </c>
      <c r="C18" s="71" t="s">
        <v>61</v>
      </c>
      <c r="D18" s="72"/>
      <c r="E18" s="6">
        <v>0.87850331999999998</v>
      </c>
      <c r="F18" s="6">
        <v>0.2186999</v>
      </c>
      <c r="G18" s="6">
        <v>0.13434785656204531</v>
      </c>
      <c r="H18" s="6" t="s">
        <v>416</v>
      </c>
      <c r="I18" s="6">
        <v>8.0918740539999996E-3</v>
      </c>
      <c r="J18" s="6">
        <v>8.0918740539999996E-3</v>
      </c>
      <c r="K18" s="6">
        <v>8.0918740539999996E-3</v>
      </c>
      <c r="L18" s="6">
        <v>4.5277709621600005E-3</v>
      </c>
      <c r="M18" s="6">
        <v>2.69428497E-2</v>
      </c>
      <c r="N18" s="6">
        <v>1.3210149999999998E-4</v>
      </c>
      <c r="O18" s="6">
        <v>1.0587809999999998E-5</v>
      </c>
      <c r="P18" s="6">
        <v>4.9459307999999997E-3</v>
      </c>
      <c r="Q18" s="6">
        <v>9.1905719999999999E-4</v>
      </c>
      <c r="R18" s="6" t="s">
        <v>418</v>
      </c>
      <c r="S18" s="6">
        <v>1.1251298000000001E-4</v>
      </c>
      <c r="T18" s="6" t="s">
        <v>418</v>
      </c>
      <c r="U18" s="6">
        <v>5.7048579999999986E-4</v>
      </c>
      <c r="V18" s="6">
        <v>1.8343549000000001E-2</v>
      </c>
      <c r="W18" s="6">
        <v>5.2819720000000011E-3</v>
      </c>
      <c r="X18" s="6">
        <v>7.7458589599999994E-4</v>
      </c>
      <c r="Y18" s="6">
        <v>6.0899009700000001E-3</v>
      </c>
      <c r="Z18" s="6">
        <v>6.9718422999999995E-4</v>
      </c>
      <c r="AA18" s="6">
        <v>6.1615484400000004E-4</v>
      </c>
      <c r="AB18" s="6">
        <v>8.1778259400000011E-3</v>
      </c>
      <c r="AC18" s="6" t="s">
        <v>416</v>
      </c>
      <c r="AD18" s="6" t="s">
        <v>416</v>
      </c>
      <c r="AE18" s="60"/>
      <c r="AF18" s="26">
        <v>404.24</v>
      </c>
      <c r="AG18" s="26" t="s">
        <v>418</v>
      </c>
      <c r="AH18" s="26">
        <v>9069.2999999999993</v>
      </c>
      <c r="AI18" s="26" t="s">
        <v>417</v>
      </c>
      <c r="AJ18" s="26" t="s">
        <v>417</v>
      </c>
      <c r="AK18" s="26"/>
      <c r="AL18" s="49" t="s">
        <v>49</v>
      </c>
    </row>
    <row r="19" spans="1:38" s="2" customFormat="1" ht="26.25" customHeight="1" thickBot="1" x14ac:dyDescent="0.45">
      <c r="A19" s="70" t="s">
        <v>53</v>
      </c>
      <c r="B19" s="70" t="s">
        <v>62</v>
      </c>
      <c r="C19" s="71" t="s">
        <v>63</v>
      </c>
      <c r="D19" s="72"/>
      <c r="E19" s="6">
        <v>2.1881536499015484</v>
      </c>
      <c r="F19" s="6">
        <v>0.26111043078021112</v>
      </c>
      <c r="G19" s="6">
        <v>0.51924425265559004</v>
      </c>
      <c r="H19" s="6" t="s">
        <v>416</v>
      </c>
      <c r="I19" s="6">
        <v>6.23348128587395E-2</v>
      </c>
      <c r="J19" s="6">
        <v>6.23348128587395E-2</v>
      </c>
      <c r="K19" s="6">
        <v>6.23348128587395E-2</v>
      </c>
      <c r="L19" s="6">
        <v>3.4904264514349581E-2</v>
      </c>
      <c r="M19" s="6">
        <v>0.20591537090185327</v>
      </c>
      <c r="N19" s="6">
        <v>3.36931638634014E-4</v>
      </c>
      <c r="O19" s="6">
        <v>2.5867263160964782E-5</v>
      </c>
      <c r="P19" s="6">
        <v>4.6751814965788688E-3</v>
      </c>
      <c r="Q19" s="6">
        <v>8.9001325121830911E-4</v>
      </c>
      <c r="R19" s="6">
        <v>7.2683364565838014E-4</v>
      </c>
      <c r="S19" s="6">
        <v>7.0632412913167598E-4</v>
      </c>
      <c r="T19" s="6">
        <v>1.2847908565838016E-4</v>
      </c>
      <c r="U19" s="6">
        <v>8.0478910370661923E-4</v>
      </c>
      <c r="V19" s="6">
        <v>9.6191068563893659E-2</v>
      </c>
      <c r="W19" s="6">
        <v>8.5049078263352076E-3</v>
      </c>
      <c r="X19" s="6">
        <v>5.9269519465287709E-3</v>
      </c>
      <c r="Y19" s="6">
        <v>4.6769549090185325E-2</v>
      </c>
      <c r="Z19" s="6">
        <v>5.3066927238634007E-3</v>
      </c>
      <c r="AA19" s="6">
        <v>4.6832474197931575E-3</v>
      </c>
      <c r="AB19" s="6">
        <v>6.2686441180370658E-2</v>
      </c>
      <c r="AC19" s="6" t="s">
        <v>416</v>
      </c>
      <c r="AD19" s="6" t="s">
        <v>416</v>
      </c>
      <c r="AE19" s="60"/>
      <c r="AF19" s="26">
        <v>3116.43</v>
      </c>
      <c r="AG19" s="26" t="s">
        <v>417</v>
      </c>
      <c r="AH19" s="26">
        <v>7965.2035121830904</v>
      </c>
      <c r="AI19" s="26" t="s">
        <v>417</v>
      </c>
      <c r="AJ19" s="26" t="s">
        <v>417</v>
      </c>
      <c r="AK19" s="26"/>
      <c r="AL19" s="49" t="s">
        <v>49</v>
      </c>
    </row>
    <row r="20" spans="1:38" s="2" customFormat="1" ht="26.25" customHeight="1" thickBot="1" x14ac:dyDescent="0.45">
      <c r="A20" s="70" t="s">
        <v>53</v>
      </c>
      <c r="B20" s="70" t="s">
        <v>64</v>
      </c>
      <c r="C20" s="71" t="s">
        <v>65</v>
      </c>
      <c r="D20" s="72"/>
      <c r="E20" s="6">
        <v>0.51125436000000002</v>
      </c>
      <c r="F20" s="6">
        <v>4.5092199999999999E-2</v>
      </c>
      <c r="G20" s="6">
        <v>0.27901715694993268</v>
      </c>
      <c r="H20" s="6" t="s">
        <v>416</v>
      </c>
      <c r="I20" s="6">
        <v>1.6931211512000003E-2</v>
      </c>
      <c r="J20" s="6">
        <v>1.6931211512000003E-2</v>
      </c>
      <c r="K20" s="6">
        <v>1.6931211512000003E-2</v>
      </c>
      <c r="L20" s="6">
        <v>9.4810564604800012E-3</v>
      </c>
      <c r="M20" s="6">
        <v>5.5900491599999998E-2</v>
      </c>
      <c r="N20" s="6">
        <v>7.9166000000000007E-5</v>
      </c>
      <c r="O20" s="6">
        <v>6.0154799999999997E-6</v>
      </c>
      <c r="P20" s="6">
        <v>6.6339840000000018E-4</v>
      </c>
      <c r="Q20" s="6">
        <v>1.2943560000000002E-4</v>
      </c>
      <c r="R20" s="6">
        <v>1.8282920000000001E-4</v>
      </c>
      <c r="S20" s="6">
        <v>1.8893944000000001E-4</v>
      </c>
      <c r="T20" s="6">
        <v>2.029736E-5</v>
      </c>
      <c r="U20" s="6">
        <v>1.5346040000000001E-4</v>
      </c>
      <c r="V20" s="6">
        <v>2.5308572000000001E-2</v>
      </c>
      <c r="W20" s="6">
        <v>1.7261359999999996E-3</v>
      </c>
      <c r="X20" s="6">
        <v>1.6091370879999999E-3</v>
      </c>
      <c r="Y20" s="6">
        <v>1.2700817159999999E-2</v>
      </c>
      <c r="Z20" s="6">
        <v>1.4402284399999998E-3</v>
      </c>
      <c r="AA20" s="6">
        <v>1.270903632E-3</v>
      </c>
      <c r="AB20" s="6">
        <v>1.702108632E-2</v>
      </c>
      <c r="AC20" s="6" t="s">
        <v>416</v>
      </c>
      <c r="AD20" s="6" t="s">
        <v>416</v>
      </c>
      <c r="AE20" s="60"/>
      <c r="AF20" s="26">
        <v>846.52</v>
      </c>
      <c r="AG20" s="26" t="s">
        <v>417</v>
      </c>
      <c r="AH20" s="26">
        <v>1040.4000000000001</v>
      </c>
      <c r="AI20" s="26" t="s">
        <v>417</v>
      </c>
      <c r="AJ20" s="26" t="s">
        <v>417</v>
      </c>
      <c r="AK20" s="26"/>
      <c r="AL20" s="49" t="s">
        <v>49</v>
      </c>
    </row>
    <row r="21" spans="1:38" s="2" customFormat="1" ht="26.25" customHeight="1" thickBot="1" x14ac:dyDescent="0.45">
      <c r="A21" s="70" t="s">
        <v>53</v>
      </c>
      <c r="B21" s="70" t="s">
        <v>66</v>
      </c>
      <c r="C21" s="71" t="s">
        <v>67</v>
      </c>
      <c r="D21" s="72"/>
      <c r="E21" s="6">
        <v>3.2108016396245156</v>
      </c>
      <c r="F21" s="6">
        <v>2.2404394342003298</v>
      </c>
      <c r="G21" s="6">
        <v>1.3270949760795652</v>
      </c>
      <c r="H21" s="6">
        <v>0.25248799999999999</v>
      </c>
      <c r="I21" s="6">
        <v>1.053274930553536</v>
      </c>
      <c r="J21" s="6">
        <v>1.0742967498981639</v>
      </c>
      <c r="K21" s="6">
        <v>1.122492387166208</v>
      </c>
      <c r="L21" s="6">
        <v>0.31905933719339435</v>
      </c>
      <c r="M21" s="6">
        <v>4.2479868265498517</v>
      </c>
      <c r="N21" s="6">
        <v>0.19283469163112799</v>
      </c>
      <c r="O21" s="6">
        <v>8.8852241038925583E-2</v>
      </c>
      <c r="P21" s="6">
        <v>6.5816208025068004E-3</v>
      </c>
      <c r="Q21" s="6">
        <v>1.9982060531680002E-3</v>
      </c>
      <c r="R21" s="6">
        <v>0.15873151531694202</v>
      </c>
      <c r="S21" s="6">
        <v>4.3025881830110004E-2</v>
      </c>
      <c r="T21" s="6">
        <v>1.4520349637796E-2</v>
      </c>
      <c r="U21" s="6">
        <v>4.2099739689256E-3</v>
      </c>
      <c r="V21" s="6">
        <v>3.6408506406584</v>
      </c>
      <c r="W21" s="6">
        <v>0.70285911477327601</v>
      </c>
      <c r="X21" s="6">
        <v>7.9696835474285993E-2</v>
      </c>
      <c r="Y21" s="6">
        <v>0.18127750114539878</v>
      </c>
      <c r="Z21" s="6">
        <v>4.3333122017520397E-2</v>
      </c>
      <c r="AA21" s="6">
        <v>3.5278238556401997E-2</v>
      </c>
      <c r="AB21" s="6">
        <v>0.33958569719360715</v>
      </c>
      <c r="AC21" s="6">
        <v>3.7876443741040001E-5</v>
      </c>
      <c r="AD21" s="6">
        <v>1.0385476509640001E-2</v>
      </c>
      <c r="AE21" s="60"/>
      <c r="AF21" s="26">
        <v>4565.7299999999996</v>
      </c>
      <c r="AG21" s="26">
        <v>61.091038292</v>
      </c>
      <c r="AH21" s="26">
        <v>3203.1</v>
      </c>
      <c r="AI21" s="26">
        <v>6824</v>
      </c>
      <c r="AJ21" s="26" t="s">
        <v>417</v>
      </c>
      <c r="AK21" s="26"/>
      <c r="AL21" s="49" t="s">
        <v>49</v>
      </c>
    </row>
    <row r="22" spans="1:38" s="2" customFormat="1" ht="26.25" customHeight="1" thickBot="1" x14ac:dyDescent="0.45">
      <c r="A22" s="70" t="s">
        <v>53</v>
      </c>
      <c r="B22" s="74" t="s">
        <v>68</v>
      </c>
      <c r="C22" s="71" t="s">
        <v>69</v>
      </c>
      <c r="D22" s="72"/>
      <c r="E22" s="6">
        <v>11.354666602908511</v>
      </c>
      <c r="F22" s="6">
        <v>0.82546796353706786</v>
      </c>
      <c r="G22" s="6">
        <v>7.0071563804906702</v>
      </c>
      <c r="H22" s="6">
        <v>1.8492616325140002E-2</v>
      </c>
      <c r="I22" s="6">
        <v>0.42233839843494392</v>
      </c>
      <c r="J22" s="6">
        <v>0.42383779975860392</v>
      </c>
      <c r="K22" s="6">
        <v>0.42733640284714391</v>
      </c>
      <c r="L22" s="6">
        <v>0.21691732582774459</v>
      </c>
      <c r="M22" s="6">
        <v>3.9122231639213849</v>
      </c>
      <c r="N22" s="6">
        <v>0.3696266897109366</v>
      </c>
      <c r="O22" s="6">
        <v>1.1368046251877243E-2</v>
      </c>
      <c r="P22" s="6">
        <v>2.3306837299647068E-2</v>
      </c>
      <c r="Q22" s="6">
        <v>1.1212246288868017E-2</v>
      </c>
      <c r="R22" s="6">
        <v>5.0756053127336435E-2</v>
      </c>
      <c r="S22" s="6">
        <v>5.3200546663300589E-2</v>
      </c>
      <c r="T22" s="6">
        <v>3.5553935192235653E-2</v>
      </c>
      <c r="U22" s="6">
        <v>6.9528456872807913E-3</v>
      </c>
      <c r="V22" s="6">
        <v>1.2962657490696488</v>
      </c>
      <c r="W22" s="6">
        <v>0.61202397371551998</v>
      </c>
      <c r="X22" s="6">
        <v>0.15891966360824866</v>
      </c>
      <c r="Y22" s="6">
        <v>0.42819067801571686</v>
      </c>
      <c r="Z22" s="6">
        <v>9.518839392028923E-2</v>
      </c>
      <c r="AA22" s="6">
        <v>7.7399575002375792E-2</v>
      </c>
      <c r="AB22" s="6">
        <v>0.75969831054663062</v>
      </c>
      <c r="AC22" s="6">
        <v>4.1402560846061998E-3</v>
      </c>
      <c r="AD22" s="6">
        <v>0.45005121277817328</v>
      </c>
      <c r="AE22" s="60"/>
      <c r="AF22" s="26">
        <v>17618.316833207195</v>
      </c>
      <c r="AG22" s="26">
        <v>2469.5871350100001</v>
      </c>
      <c r="AH22" s="26" t="s">
        <v>417</v>
      </c>
      <c r="AI22" s="26">
        <v>499.80044122000004</v>
      </c>
      <c r="AJ22" s="26">
        <v>177.59654</v>
      </c>
      <c r="AK22" s="26"/>
      <c r="AL22" s="49" t="s">
        <v>49</v>
      </c>
    </row>
    <row r="23" spans="1:38" s="2" customFormat="1" ht="26.25" customHeight="1" thickBot="1" x14ac:dyDescent="0.45">
      <c r="A23" s="70" t="s">
        <v>70</v>
      </c>
      <c r="B23" s="74" t="s">
        <v>392</v>
      </c>
      <c r="C23" s="71" t="s">
        <v>388</v>
      </c>
      <c r="D23" s="117"/>
      <c r="E23" s="6">
        <v>2.4962010000000001</v>
      </c>
      <c r="F23" s="6">
        <v>0.27340100000000001</v>
      </c>
      <c r="G23" s="6">
        <v>1.4600000000000001E-3</v>
      </c>
      <c r="H23" s="6">
        <v>6.2399999999999999E-4</v>
      </c>
      <c r="I23" s="6">
        <v>0.15449200000000002</v>
      </c>
      <c r="J23" s="6">
        <v>0.15449200000000002</v>
      </c>
      <c r="K23" s="6">
        <v>0.15449200000000002</v>
      </c>
      <c r="L23" s="6">
        <v>9.5382000000000008E-2</v>
      </c>
      <c r="M23" s="6">
        <v>0.80579400000000001</v>
      </c>
      <c r="N23" s="6" t="s">
        <v>416</v>
      </c>
      <c r="O23" s="6">
        <v>7.300000000000001E-7</v>
      </c>
      <c r="P23" s="6" t="s">
        <v>416</v>
      </c>
      <c r="Q23" s="6" t="s">
        <v>419</v>
      </c>
      <c r="R23" s="6">
        <v>3.6500000000000002E-6</v>
      </c>
      <c r="S23" s="6">
        <v>1.2410000000000001E-4</v>
      </c>
      <c r="T23" s="6">
        <v>5.1099999999999994E-6</v>
      </c>
      <c r="U23" s="6">
        <v>7.300000000000001E-7</v>
      </c>
      <c r="V23" s="6">
        <v>7.2999999999999999E-5</v>
      </c>
      <c r="W23" s="6" t="s">
        <v>419</v>
      </c>
      <c r="X23" s="6">
        <v>2.1900000000000002E-6</v>
      </c>
      <c r="Y23" s="6">
        <v>3.6500000000000002E-6</v>
      </c>
      <c r="Z23" s="6" t="s">
        <v>419</v>
      </c>
      <c r="AA23" s="6" t="s">
        <v>419</v>
      </c>
      <c r="AB23" s="6" t="s">
        <v>419</v>
      </c>
      <c r="AC23" s="6" t="s">
        <v>419</v>
      </c>
      <c r="AD23" s="6" t="s">
        <v>419</v>
      </c>
      <c r="AE23" s="60"/>
      <c r="AF23" s="26">
        <v>3313.5999999999995</v>
      </c>
      <c r="AG23" s="26"/>
      <c r="AH23" s="26"/>
      <c r="AI23" s="26"/>
      <c r="AJ23" s="26"/>
      <c r="AK23" s="26"/>
      <c r="AL23" s="49" t="s">
        <v>49</v>
      </c>
    </row>
    <row r="24" spans="1:38" s="2" customFormat="1" ht="26.25" customHeight="1" thickBot="1" x14ac:dyDescent="0.45">
      <c r="A24" s="75" t="s">
        <v>53</v>
      </c>
      <c r="B24" s="74" t="s">
        <v>71</v>
      </c>
      <c r="C24" s="71" t="s">
        <v>72</v>
      </c>
      <c r="D24" s="72"/>
      <c r="E24" s="6">
        <v>8.1098479382711108</v>
      </c>
      <c r="F24" s="6">
        <v>0.69358410761550005</v>
      </c>
      <c r="G24" s="6">
        <v>3.9683863202974861</v>
      </c>
      <c r="H24" s="6">
        <v>2.7738924487709999E-2</v>
      </c>
      <c r="I24" s="6">
        <v>0.40705286800740009</v>
      </c>
      <c r="J24" s="6">
        <v>0.40930196999289009</v>
      </c>
      <c r="K24" s="6">
        <v>0.41454987462570009</v>
      </c>
      <c r="L24" s="6">
        <v>0.19855973432944807</v>
      </c>
      <c r="M24" s="6">
        <v>1.42434675907866</v>
      </c>
      <c r="N24" s="6">
        <v>2.14938347184228E-2</v>
      </c>
      <c r="O24" s="6">
        <v>9.8402992999659586E-3</v>
      </c>
      <c r="P24" s="6">
        <v>4.370296494144001E-3</v>
      </c>
      <c r="Q24" s="6">
        <v>9.9149065662750002E-4</v>
      </c>
      <c r="R24" s="6">
        <v>2.0315500394621998E-2</v>
      </c>
      <c r="S24" s="6">
        <v>7.8315061907652007E-3</v>
      </c>
      <c r="T24" s="6">
        <v>1.6717062985612799E-3</v>
      </c>
      <c r="U24" s="6">
        <v>2.2659824108076003E-3</v>
      </c>
      <c r="V24" s="6">
        <v>0.82476982837410018</v>
      </c>
      <c r="W24" s="6">
        <v>9.8175216290723996E-2</v>
      </c>
      <c r="X24" s="6">
        <v>3.6198567459354007E-2</v>
      </c>
      <c r="Y24" s="6">
        <v>0.23857545741918004</v>
      </c>
      <c r="Z24" s="6">
        <v>2.9430651735672005E-2</v>
      </c>
      <c r="AA24" s="6">
        <v>2.5659955019310003E-2</v>
      </c>
      <c r="AB24" s="6">
        <v>0.32986463163351604</v>
      </c>
      <c r="AC24" s="6">
        <v>3.7485033091500001E-3</v>
      </c>
      <c r="AD24" s="6">
        <v>4.4982039709799994E-5</v>
      </c>
      <c r="AE24" s="60"/>
      <c r="AF24" s="26">
        <v>15104.584362660004</v>
      </c>
      <c r="AG24" s="26" t="s">
        <v>417</v>
      </c>
      <c r="AH24" s="26">
        <v>3959.1</v>
      </c>
      <c r="AI24" s="26">
        <v>749.70066182999994</v>
      </c>
      <c r="AJ24" s="26" t="s">
        <v>417</v>
      </c>
      <c r="AK24" s="26"/>
      <c r="AL24" s="49" t="s">
        <v>49</v>
      </c>
    </row>
    <row r="25" spans="1:38" s="2" customFormat="1" ht="26.25" customHeight="1" thickBot="1" x14ac:dyDescent="0.45">
      <c r="A25" s="70" t="s">
        <v>73</v>
      </c>
      <c r="B25" s="74" t="s">
        <v>74</v>
      </c>
      <c r="C25" s="76" t="s">
        <v>75</v>
      </c>
      <c r="D25" s="72"/>
      <c r="E25" s="6">
        <v>1.0888733857599999</v>
      </c>
      <c r="F25" s="6">
        <v>5.2215014350000012E-3</v>
      </c>
      <c r="G25" s="6">
        <v>6.2714125775000004E-2</v>
      </c>
      <c r="H25" s="6" t="s">
        <v>416</v>
      </c>
      <c r="I25" s="6">
        <v>9.9553393510000004E-3</v>
      </c>
      <c r="J25" s="6">
        <v>9.9553393510000004E-3</v>
      </c>
      <c r="K25" s="6" t="s">
        <v>416</v>
      </c>
      <c r="L25" s="6">
        <v>4.7785628884800015E-3</v>
      </c>
      <c r="M25" s="6">
        <v>0.49221645622799998</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3.2089099999999996E-4</v>
      </c>
      <c r="AC25" s="6" t="s">
        <v>416</v>
      </c>
      <c r="AD25" s="6" t="s">
        <v>416</v>
      </c>
      <c r="AE25" s="60"/>
      <c r="AF25" s="26">
        <v>3341.0201186900103</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0.46464046999999997</v>
      </c>
      <c r="F26" s="6">
        <v>4.3691599999999995E-3</v>
      </c>
      <c r="G26" s="6">
        <v>3.0373830000000001E-2</v>
      </c>
      <c r="H26" s="6" t="s">
        <v>416</v>
      </c>
      <c r="I26" s="6">
        <v>4.8199799999999998E-3</v>
      </c>
      <c r="J26" s="6">
        <v>4.8199799999999998E-3</v>
      </c>
      <c r="K26" s="6" t="s">
        <v>416</v>
      </c>
      <c r="L26" s="6">
        <v>2.3135903999999996E-3</v>
      </c>
      <c r="M26" s="6">
        <v>0.28049514000000003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2.7E-4</v>
      </c>
      <c r="AC26" s="6" t="s">
        <v>416</v>
      </c>
      <c r="AD26" s="6" t="s">
        <v>416</v>
      </c>
      <c r="AE26" s="60"/>
      <c r="AF26" s="26">
        <v>1618.1292223479898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13.554457873933119</v>
      </c>
      <c r="F27" s="6">
        <v>16.428210983801801</v>
      </c>
      <c r="G27" s="6">
        <v>4.8195234018304507E-2</v>
      </c>
      <c r="H27" s="6">
        <v>1.5347123631195567</v>
      </c>
      <c r="I27" s="6">
        <v>0.12441548591021687</v>
      </c>
      <c r="J27" s="6">
        <v>0.12441548591021687</v>
      </c>
      <c r="K27" s="6">
        <v>0.12441548591021687</v>
      </c>
      <c r="L27" s="6">
        <v>5.2200000000000003E-2</v>
      </c>
      <c r="M27" s="6">
        <v>109.22707699826989</v>
      </c>
      <c r="N27" s="6">
        <v>3.6758814674056912E-3</v>
      </c>
      <c r="O27" s="6">
        <v>3.0090825072566402E-2</v>
      </c>
      <c r="P27" s="6">
        <v>2.0176165294976959E-2</v>
      </c>
      <c r="Q27" s="6">
        <v>6.5203137591404129E-4</v>
      </c>
      <c r="R27" s="6">
        <v>0.14197700818190595</v>
      </c>
      <c r="S27" s="6">
        <v>5.0732529187675954</v>
      </c>
      <c r="T27" s="6">
        <v>0.21215909518447526</v>
      </c>
      <c r="U27" s="6">
        <v>2.9987116849959715E-2</v>
      </c>
      <c r="V27" s="6">
        <v>3.0041816810200754</v>
      </c>
      <c r="W27" s="6">
        <v>0.68578203333920651</v>
      </c>
      <c r="X27" s="6">
        <v>1.7992074759763815E-2</v>
      </c>
      <c r="Y27" s="6">
        <v>2.1499384152959055E-2</v>
      </c>
      <c r="Z27" s="6">
        <v>1.4654957238131395E-2</v>
      </c>
      <c r="AA27" s="6">
        <v>2.2018760610475991E-2</v>
      </c>
      <c r="AB27" s="6">
        <v>7.6165176761330264E-2</v>
      </c>
      <c r="AC27" s="6" t="s">
        <v>416</v>
      </c>
      <c r="AD27" s="6" t="s">
        <v>416</v>
      </c>
      <c r="AE27" s="60"/>
      <c r="AF27" s="26">
        <v>108608.90226817605</v>
      </c>
      <c r="AG27" s="26" t="s">
        <v>419</v>
      </c>
      <c r="AH27" s="26" t="s">
        <v>419</v>
      </c>
      <c r="AI27" s="26">
        <v>548.06125737321224</v>
      </c>
      <c r="AJ27" s="26" t="s">
        <v>419</v>
      </c>
      <c r="AK27" s="26" t="s">
        <v>419</v>
      </c>
      <c r="AL27" s="49" t="s">
        <v>49</v>
      </c>
    </row>
    <row r="28" spans="1:38" s="2" customFormat="1" ht="26.25" customHeight="1" thickBot="1" x14ac:dyDescent="0.45">
      <c r="A28" s="70" t="s">
        <v>78</v>
      </c>
      <c r="B28" s="70" t="s">
        <v>81</v>
      </c>
      <c r="C28" s="71" t="s">
        <v>82</v>
      </c>
      <c r="D28" s="72"/>
      <c r="E28" s="6">
        <v>7.908609677704554</v>
      </c>
      <c r="F28" s="6">
        <v>6.0448421042905656</v>
      </c>
      <c r="G28" s="6">
        <v>1.1279788533764566E-2</v>
      </c>
      <c r="H28" s="6">
        <v>8.5207509799970452E-2</v>
      </c>
      <c r="I28" s="6">
        <v>0.20426452593014757</v>
      </c>
      <c r="J28" s="6">
        <v>0.20426452593014757</v>
      </c>
      <c r="K28" s="6">
        <v>0.20426452593014757</v>
      </c>
      <c r="L28" s="6">
        <v>0.18600595437203665</v>
      </c>
      <c r="M28" s="6">
        <v>46.840246733066536</v>
      </c>
      <c r="N28" s="6">
        <v>5.9945338164632913E-4</v>
      </c>
      <c r="O28" s="6">
        <v>4.4577546763810748E-3</v>
      </c>
      <c r="P28" s="6">
        <v>3.880870776291929E-3</v>
      </c>
      <c r="Q28" s="6">
        <v>1.0832900495623001E-4</v>
      </c>
      <c r="R28" s="6">
        <v>2.2733484573239406E-2</v>
      </c>
      <c r="S28" s="6">
        <v>0.75202861456943204</v>
      </c>
      <c r="T28" s="6">
        <v>3.136175945939608E-2</v>
      </c>
      <c r="U28" s="6">
        <v>4.4539000543695074E-3</v>
      </c>
      <c r="V28" s="6">
        <v>0.44755490239038115</v>
      </c>
      <c r="W28" s="6">
        <v>0.24657870594795855</v>
      </c>
      <c r="X28" s="6">
        <v>6.6685463601736435E-3</v>
      </c>
      <c r="Y28" s="6">
        <v>7.8717404228182929E-3</v>
      </c>
      <c r="Z28" s="6">
        <v>5.7020690627397263E-3</v>
      </c>
      <c r="AA28" s="6">
        <v>6.9714501341334202E-3</v>
      </c>
      <c r="AB28" s="6">
        <v>2.7213805979865086E-2</v>
      </c>
      <c r="AC28" s="6" t="s">
        <v>416</v>
      </c>
      <c r="AD28" s="6" t="s">
        <v>416</v>
      </c>
      <c r="AE28" s="60"/>
      <c r="AF28" s="26">
        <v>22671.526508721068</v>
      </c>
      <c r="AG28" s="26" t="s">
        <v>419</v>
      </c>
      <c r="AH28" s="26" t="s">
        <v>419</v>
      </c>
      <c r="AI28" s="26">
        <v>827.50810535314508</v>
      </c>
      <c r="AJ28" s="26" t="s">
        <v>419</v>
      </c>
      <c r="AK28" s="26" t="s">
        <v>419</v>
      </c>
      <c r="AL28" s="49" t="s">
        <v>49</v>
      </c>
    </row>
    <row r="29" spans="1:38" s="2" customFormat="1" ht="26.25" customHeight="1" thickBot="1" x14ac:dyDescent="0.45">
      <c r="A29" s="70" t="s">
        <v>78</v>
      </c>
      <c r="B29" s="70" t="s">
        <v>83</v>
      </c>
      <c r="C29" s="71" t="s">
        <v>84</v>
      </c>
      <c r="D29" s="72"/>
      <c r="E29" s="6">
        <v>44.193825202085847</v>
      </c>
      <c r="F29" s="6">
        <v>3.5205595579657438</v>
      </c>
      <c r="G29" s="6">
        <v>2.5942535905905208E-2</v>
      </c>
      <c r="H29" s="6">
        <v>1.2015079600461564E-2</v>
      </c>
      <c r="I29" s="6">
        <v>1.4331316655175466</v>
      </c>
      <c r="J29" s="6">
        <v>1.4331316655175466</v>
      </c>
      <c r="K29" s="6">
        <v>1.4331316655175466</v>
      </c>
      <c r="L29" s="6">
        <v>0.9364128764534958</v>
      </c>
      <c r="M29" s="6">
        <v>11.103527334713712</v>
      </c>
      <c r="N29" s="6">
        <v>7.7464091955576925E-4</v>
      </c>
      <c r="O29" s="6">
        <v>5.7949078835448095E-3</v>
      </c>
      <c r="P29" s="6">
        <v>7.7696260227289975E-3</v>
      </c>
      <c r="Q29" s="6">
        <v>1.4659671740998101E-4</v>
      </c>
      <c r="R29" s="6">
        <v>3.6551708452858038E-2</v>
      </c>
      <c r="S29" s="6">
        <v>0.98454290112161669</v>
      </c>
      <c r="T29" s="6">
        <v>4.0306817940772129E-2</v>
      </c>
      <c r="U29" s="6">
        <v>5.8431114636320839E-3</v>
      </c>
      <c r="V29" s="6">
        <v>0.59127087581864057</v>
      </c>
      <c r="W29" s="6">
        <v>0.2906112079254396</v>
      </c>
      <c r="X29" s="6">
        <v>4.1797052999216124E-3</v>
      </c>
      <c r="Y29" s="6">
        <v>2.5310437649525307E-2</v>
      </c>
      <c r="Z29" s="6">
        <v>2.8282672529469571E-2</v>
      </c>
      <c r="AA29" s="6">
        <v>6.5017637998780638E-3</v>
      </c>
      <c r="AB29" s="6">
        <v>6.4274579278794555E-2</v>
      </c>
      <c r="AC29" s="6" t="s">
        <v>416</v>
      </c>
      <c r="AD29" s="6" t="s">
        <v>416</v>
      </c>
      <c r="AE29" s="60"/>
      <c r="AF29" s="26">
        <v>51385.217524429769</v>
      </c>
      <c r="AG29" s="26" t="s">
        <v>419</v>
      </c>
      <c r="AH29" s="26">
        <v>616.5</v>
      </c>
      <c r="AI29" s="26">
        <v>3979.6106372736431</v>
      </c>
      <c r="AJ29" s="26" t="s">
        <v>419</v>
      </c>
      <c r="AK29" s="26" t="s">
        <v>419</v>
      </c>
      <c r="AL29" s="49" t="s">
        <v>49</v>
      </c>
    </row>
    <row r="30" spans="1:38" s="2" customFormat="1" ht="26.25" customHeight="1" thickBot="1" x14ac:dyDescent="0.45">
      <c r="A30" s="70" t="s">
        <v>78</v>
      </c>
      <c r="B30" s="70" t="s">
        <v>85</v>
      </c>
      <c r="C30" s="71" t="s">
        <v>86</v>
      </c>
      <c r="D30" s="72"/>
      <c r="E30" s="6">
        <v>2.4280650873588852</v>
      </c>
      <c r="F30" s="6">
        <v>9.0760095444187847</v>
      </c>
      <c r="G30" s="6">
        <v>5.3697349458026161E-3</v>
      </c>
      <c r="H30" s="6">
        <v>1.4085726087011384E-2</v>
      </c>
      <c r="I30" s="6">
        <v>0.12030548375999997</v>
      </c>
      <c r="J30" s="6">
        <v>0.12030548375999997</v>
      </c>
      <c r="K30" s="6">
        <v>0.12030548375999997</v>
      </c>
      <c r="L30" s="6">
        <v>1.9757828819974049E-2</v>
      </c>
      <c r="M30" s="6">
        <v>87.77319743794196</v>
      </c>
      <c r="N30" s="6">
        <v>4.9321298008068342E-4</v>
      </c>
      <c r="O30" s="6">
        <v>2.9353801006386624E-3</v>
      </c>
      <c r="P30" s="6">
        <v>2.6310486953317691E-3</v>
      </c>
      <c r="Q30" s="6">
        <v>9.0575156098244241E-5</v>
      </c>
      <c r="R30" s="6">
        <v>1.3963711133766163E-2</v>
      </c>
      <c r="S30" s="6">
        <v>0.49164992473612207</v>
      </c>
      <c r="T30" s="6">
        <v>2.0800924364773796E-2</v>
      </c>
      <c r="U30" s="6">
        <v>2.6909847802774642E-3</v>
      </c>
      <c r="V30" s="6">
        <v>0.29377802797036534</v>
      </c>
      <c r="W30" s="6">
        <v>0.2056344777789422</v>
      </c>
      <c r="X30" s="6">
        <v>3.7341082128406556E-3</v>
      </c>
      <c r="Y30" s="6">
        <v>5.6323046856835302E-3</v>
      </c>
      <c r="Z30" s="6">
        <v>2.6550542018700875E-3</v>
      </c>
      <c r="AA30" s="6">
        <v>6.4244375052107767E-3</v>
      </c>
      <c r="AB30" s="6">
        <v>1.8445904605605051E-2</v>
      </c>
      <c r="AC30" s="6" t="s">
        <v>416</v>
      </c>
      <c r="AD30" s="6" t="s">
        <v>416</v>
      </c>
      <c r="AE30" s="60"/>
      <c r="AF30" s="26">
        <v>11463.623698673126</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16.137295933774443</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0.68380060614369365</v>
      </c>
      <c r="J32" s="6">
        <v>1.2010118748658984</v>
      </c>
      <c r="K32" s="6">
        <v>1.6779104722234952</v>
      </c>
      <c r="L32" s="6">
        <v>7.0106812163854643E-2</v>
      </c>
      <c r="M32" s="6" t="s">
        <v>416</v>
      </c>
      <c r="N32" s="6">
        <v>1.9301746569165119</v>
      </c>
      <c r="O32" s="6">
        <v>8.7019526429408193E-3</v>
      </c>
      <c r="P32" s="6">
        <v>5.5620129885298889E-6</v>
      </c>
      <c r="Q32" s="6">
        <v>5.5620129885298897E-12</v>
      </c>
      <c r="R32" s="6">
        <v>0.71776371975997999</v>
      </c>
      <c r="S32" s="6">
        <v>15.737089659615288</v>
      </c>
      <c r="T32" s="6">
        <v>0.1119198545001366</v>
      </c>
      <c r="U32" s="6">
        <v>1.3939357094939661E-2</v>
      </c>
      <c r="V32" s="6">
        <v>5.5620129885298892</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0.289075607084543</v>
      </c>
      <c r="J33" s="6">
        <v>0.53532519830470915</v>
      </c>
      <c r="K33" s="6">
        <v>1.0706503966094183</v>
      </c>
      <c r="L33" s="6">
        <v>1.1348894204059833E-2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0.99750000000000005</v>
      </c>
      <c r="F34" s="6">
        <v>0.11749999999999999</v>
      </c>
      <c r="G34" s="6">
        <v>5.2499999999999998E-2</v>
      </c>
      <c r="H34" s="6">
        <v>2.5000000000000001E-4</v>
      </c>
      <c r="I34" s="6">
        <v>2.5000000000000001E-2</v>
      </c>
      <c r="J34" s="6">
        <v>2.7500000000000004E-2</v>
      </c>
      <c r="K34" s="6">
        <v>3.7499999999999999E-2</v>
      </c>
      <c r="L34" s="6">
        <v>1.7875000000000002E-2</v>
      </c>
      <c r="M34" s="6">
        <v>0.27</v>
      </c>
      <c r="N34" s="6" t="s">
        <v>416</v>
      </c>
      <c r="O34" s="6">
        <v>2.5000000000000001E-4</v>
      </c>
      <c r="P34" s="6" t="s">
        <v>416</v>
      </c>
      <c r="Q34" s="6" t="s">
        <v>416</v>
      </c>
      <c r="R34" s="6">
        <v>1.25E-3</v>
      </c>
      <c r="S34" s="6">
        <v>4.2500000000000003E-2</v>
      </c>
      <c r="T34" s="6">
        <v>1.75E-3</v>
      </c>
      <c r="U34" s="6">
        <v>2.5000000000000001E-4</v>
      </c>
      <c r="V34" s="6">
        <v>2.5000000000000001E-2</v>
      </c>
      <c r="W34" s="6" t="s">
        <v>416</v>
      </c>
      <c r="X34" s="6">
        <v>7.5000000000000002E-4</v>
      </c>
      <c r="Y34" s="6">
        <v>1.25E-3</v>
      </c>
      <c r="Z34" s="6">
        <v>8.6000000000000009E-4</v>
      </c>
      <c r="AA34" s="6">
        <v>1.9750000000000003E-4</v>
      </c>
      <c r="AB34" s="6">
        <v>3.0575000000000003E-3</v>
      </c>
      <c r="AC34" s="6" t="s">
        <v>419</v>
      </c>
      <c r="AD34" s="6" t="s">
        <v>419</v>
      </c>
      <c r="AE34" s="60"/>
      <c r="AF34" s="26">
        <v>1068.75</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33.380652755130342</v>
      </c>
      <c r="F36" s="6">
        <v>1.4695</v>
      </c>
      <c r="G36" s="6">
        <v>22.59</v>
      </c>
      <c r="H36" s="6" t="s">
        <v>416</v>
      </c>
      <c r="I36" s="6">
        <v>2.1840000000000002</v>
      </c>
      <c r="J36" s="6">
        <v>2.4081999999999999</v>
      </c>
      <c r="K36" s="6">
        <v>2.4081999999999999</v>
      </c>
      <c r="L36" s="6">
        <v>0.65905999999999998</v>
      </c>
      <c r="M36" s="6">
        <v>3.9738000000000002</v>
      </c>
      <c r="N36" s="6">
        <v>8.6860000000000007E-2</v>
      </c>
      <c r="O36" s="6">
        <v>8.7799999999999996E-3</v>
      </c>
      <c r="P36" s="6">
        <v>1.2699999999999999E-2</v>
      </c>
      <c r="Q36" s="6">
        <v>0.23971999999999999</v>
      </c>
      <c r="R36" s="6">
        <v>0.25531999999999999</v>
      </c>
      <c r="S36" s="6">
        <v>0.59872999999999998</v>
      </c>
      <c r="T36" s="6">
        <v>11.108000000000001</v>
      </c>
      <c r="U36" s="6">
        <v>9.1209999999999999E-2</v>
      </c>
      <c r="V36" s="6">
        <v>0.64439999999999997</v>
      </c>
      <c r="W36" s="6">
        <v>0.18575</v>
      </c>
      <c r="X36" s="6" t="s">
        <v>416</v>
      </c>
      <c r="Y36" s="6" t="s">
        <v>416</v>
      </c>
      <c r="Z36" s="6" t="s">
        <v>416</v>
      </c>
      <c r="AA36" s="6" t="s">
        <v>416</v>
      </c>
      <c r="AB36" s="6" t="s">
        <v>416</v>
      </c>
      <c r="AC36" s="6">
        <v>6.3420000000000004E-2</v>
      </c>
      <c r="AD36" s="6">
        <v>0.201818</v>
      </c>
      <c r="AE36" s="60"/>
      <c r="AF36" s="26">
        <v>21532.7</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4.8840319130000003</v>
      </c>
      <c r="F39" s="6">
        <v>0.33363566900000002</v>
      </c>
      <c r="G39" s="6">
        <v>0.93929104968372801</v>
      </c>
      <c r="H39" s="6" t="s">
        <v>445</v>
      </c>
      <c r="I39" s="6">
        <v>0.16069186499999999</v>
      </c>
      <c r="J39" s="6">
        <v>0.17379191399999999</v>
      </c>
      <c r="K39" s="6">
        <v>0.17379191399999999</v>
      </c>
      <c r="L39" s="6">
        <v>8.7415088640000013E-2</v>
      </c>
      <c r="M39" s="6">
        <v>0.7705119829999999</v>
      </c>
      <c r="N39" s="6">
        <v>2.9180983100000005E-2</v>
      </c>
      <c r="O39" s="6">
        <v>8.739073889999999E-3</v>
      </c>
      <c r="P39" s="6">
        <v>9.2469779999999994E-3</v>
      </c>
      <c r="Q39" s="6">
        <v>6.1767771999999999E-2</v>
      </c>
      <c r="R39" s="6">
        <v>8.8158132999999993E-3</v>
      </c>
      <c r="S39" s="6">
        <v>2.9127709460000005E-2</v>
      </c>
      <c r="T39" s="6">
        <v>5.9046913000000006E-3</v>
      </c>
      <c r="U39" s="6">
        <v>3.0934622799999999E-2</v>
      </c>
      <c r="V39" s="6">
        <v>0.52863169300000001</v>
      </c>
      <c r="W39" s="6">
        <v>4.1142477999999996E-2</v>
      </c>
      <c r="X39" s="6">
        <v>3.2221970999999998E-5</v>
      </c>
      <c r="Y39" s="6">
        <v>2.3672624E-4</v>
      </c>
      <c r="Z39" s="6">
        <v>3.1720847000000005E-5</v>
      </c>
      <c r="AA39" s="6">
        <v>2.8682883E-5</v>
      </c>
      <c r="AB39" s="6">
        <v>3.2935194100000001E-4</v>
      </c>
      <c r="AC39" s="6">
        <v>3.2022342000000005E-3</v>
      </c>
      <c r="AD39" s="6">
        <v>1.8922292999999998E-6</v>
      </c>
      <c r="AE39" s="60"/>
      <c r="AF39" s="26">
        <v>14555.61</v>
      </c>
      <c r="AG39" s="26" t="s">
        <v>417</v>
      </c>
      <c r="AH39" s="26">
        <v>5777.1</v>
      </c>
      <c r="AI39" s="26">
        <v>565</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7.3542682851359835</v>
      </c>
      <c r="F41" s="6">
        <v>17.329016055666813</v>
      </c>
      <c r="G41" s="6">
        <v>4.4099070848980242</v>
      </c>
      <c r="H41" s="6">
        <v>2.1423519197821075</v>
      </c>
      <c r="I41" s="6">
        <v>22.572096082781815</v>
      </c>
      <c r="J41" s="6">
        <v>23.131995327736494</v>
      </c>
      <c r="K41" s="6">
        <v>24.264753217645833</v>
      </c>
      <c r="L41" s="6">
        <v>2.0740363326265538</v>
      </c>
      <c r="M41" s="6">
        <v>134.02803634239999</v>
      </c>
      <c r="N41" s="6">
        <v>1.0305654872400001</v>
      </c>
      <c r="O41" s="6">
        <v>0.49480203132</v>
      </c>
      <c r="P41" s="6">
        <v>4.0511353400000005E-2</v>
      </c>
      <c r="Q41" s="6">
        <v>9.0006994399999991E-3</v>
      </c>
      <c r="R41" s="6">
        <v>0.89255027822400013</v>
      </c>
      <c r="S41" s="6">
        <v>0.23981897102240007</v>
      </c>
      <c r="T41" s="6">
        <v>7.6745002223999992E-2</v>
      </c>
      <c r="U41" s="6">
        <v>1.9356882839999996E-2</v>
      </c>
      <c r="V41" s="6">
        <v>19.522683940999997</v>
      </c>
      <c r="W41" s="6">
        <v>22.673727667620188</v>
      </c>
      <c r="X41" s="6">
        <v>3.9206634333440005</v>
      </c>
      <c r="Y41" s="6">
        <v>3.638393742416</v>
      </c>
      <c r="Z41" s="6">
        <v>1.3748879890160002</v>
      </c>
      <c r="AA41" s="6">
        <v>2.2981677288159994</v>
      </c>
      <c r="AB41" s="6">
        <v>11.232112893591999</v>
      </c>
      <c r="AC41" s="6">
        <v>0.19027495100000003</v>
      </c>
      <c r="AD41" s="6">
        <v>4.4965046945753383E-3</v>
      </c>
      <c r="AE41" s="60"/>
      <c r="AF41" s="26">
        <v>85708.22</v>
      </c>
      <c r="AG41" s="26">
        <v>16.05</v>
      </c>
      <c r="AH41" s="26">
        <v>12992.4</v>
      </c>
      <c r="AI41" s="26">
        <v>31798</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1.7219670970000001</v>
      </c>
      <c r="F43" s="6">
        <v>0.508845561</v>
      </c>
      <c r="G43" s="6">
        <v>0.35407219606381812</v>
      </c>
      <c r="H43" s="6">
        <v>5.4427000000000003E-2</v>
      </c>
      <c r="I43" s="6">
        <v>0.26196616300000003</v>
      </c>
      <c r="J43" s="6">
        <v>0.27109164400000002</v>
      </c>
      <c r="K43" s="6">
        <v>0.28138864400000002</v>
      </c>
      <c r="L43" s="6">
        <v>8.9037851279999997E-2</v>
      </c>
      <c r="M43" s="6">
        <v>1.0494844270000001</v>
      </c>
      <c r="N43" s="6">
        <v>5.0189179999999993E-2</v>
      </c>
      <c r="O43" s="6">
        <v>2.2264653999999998E-2</v>
      </c>
      <c r="P43" s="6">
        <v>2.9181960000000001E-3</v>
      </c>
      <c r="Q43" s="6">
        <v>2.2271068000000002E-2</v>
      </c>
      <c r="R43" s="6">
        <v>3.6974653999999996E-2</v>
      </c>
      <c r="S43" s="6">
        <v>1.9298179999999998E-2</v>
      </c>
      <c r="T43" s="6">
        <v>5.036436E-3</v>
      </c>
      <c r="U43" s="6">
        <v>1.1731289000000001E-2</v>
      </c>
      <c r="V43" s="6">
        <v>0.94165124</v>
      </c>
      <c r="W43" s="6">
        <v>0.160713834</v>
      </c>
      <c r="X43" s="6">
        <v>1.4719948571000001E-2</v>
      </c>
      <c r="Y43" s="6">
        <v>2.3614541350000001E-2</v>
      </c>
      <c r="Z43" s="6">
        <v>7.3639013530000007E-3</v>
      </c>
      <c r="AA43" s="6">
        <v>5.8918541350000001E-3</v>
      </c>
      <c r="AB43" s="6">
        <v>5.1590245409E-2</v>
      </c>
      <c r="AC43" s="6">
        <v>7.3550000000000004E-3</v>
      </c>
      <c r="AD43" s="6">
        <v>8.8259999999999999E-5</v>
      </c>
      <c r="AE43" s="60"/>
      <c r="AF43" s="26">
        <v>5236.09</v>
      </c>
      <c r="AG43" s="26" t="s">
        <v>417</v>
      </c>
      <c r="AH43" s="26" t="s">
        <v>417</v>
      </c>
      <c r="AI43" s="26">
        <v>1471</v>
      </c>
      <c r="AJ43" s="26" t="s">
        <v>417</v>
      </c>
      <c r="AK43" s="26"/>
      <c r="AL43" s="49" t="s">
        <v>49</v>
      </c>
    </row>
    <row r="44" spans="1:38" s="2" customFormat="1" ht="26.25" customHeight="1" thickBot="1" x14ac:dyDescent="0.45">
      <c r="A44" s="70" t="s">
        <v>70</v>
      </c>
      <c r="B44" s="70" t="s">
        <v>111</v>
      </c>
      <c r="C44" s="71" t="s">
        <v>112</v>
      </c>
      <c r="D44" s="72"/>
      <c r="E44" s="6">
        <v>2.443451405269923</v>
      </c>
      <c r="F44" s="6">
        <v>12.956958714395888</v>
      </c>
      <c r="G44" s="6">
        <v>3.1940077120822625E-3</v>
      </c>
      <c r="H44" s="6">
        <v>8.1117634961439585E-4</v>
      </c>
      <c r="I44" s="6">
        <v>0.31032658059125962</v>
      </c>
      <c r="J44" s="6">
        <v>0.31032658059125962</v>
      </c>
      <c r="K44" s="6">
        <v>0.31032658059125962</v>
      </c>
      <c r="L44" s="6">
        <v>7.2429287789203087E-2</v>
      </c>
      <c r="M44" s="6">
        <v>72.74002449370181</v>
      </c>
      <c r="N44" s="6">
        <v>1.1210000000000001E-4</v>
      </c>
      <c r="O44" s="6">
        <v>1.5970038560411314E-6</v>
      </c>
      <c r="P44" s="6" t="s">
        <v>416</v>
      </c>
      <c r="Q44" s="6" t="s">
        <v>419</v>
      </c>
      <c r="R44" s="6">
        <v>7.9850192802056556E-6</v>
      </c>
      <c r="S44" s="6">
        <v>2.7149065552699227E-4</v>
      </c>
      <c r="T44" s="6">
        <v>1.1179026992287916E-5</v>
      </c>
      <c r="U44" s="6">
        <v>1.5970038560411314E-6</v>
      </c>
      <c r="V44" s="6">
        <v>1.5970038560411313E-4</v>
      </c>
      <c r="W44" s="6" t="s">
        <v>419</v>
      </c>
      <c r="X44" s="6">
        <v>5.8275154241645249E-6</v>
      </c>
      <c r="Y44" s="6">
        <v>6.9485154241645257E-6</v>
      </c>
      <c r="Z44" s="6" t="s">
        <v>419</v>
      </c>
      <c r="AA44" s="6" t="s">
        <v>419</v>
      </c>
      <c r="AB44" s="6" t="s">
        <v>419</v>
      </c>
      <c r="AC44" s="6" t="s">
        <v>419</v>
      </c>
      <c r="AD44" s="6" t="s">
        <v>419</v>
      </c>
      <c r="AE44" s="60"/>
      <c r="AF44" s="26">
        <v>6831.3375000000005</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1.0415715327546284</v>
      </c>
      <c r="F47" s="6">
        <v>0.14750103193281999</v>
      </c>
      <c r="G47" s="6">
        <v>1.3184449781704159E-2</v>
      </c>
      <c r="H47" s="6" t="s">
        <v>416</v>
      </c>
      <c r="I47" s="6" t="s">
        <v>416</v>
      </c>
      <c r="J47" s="6" t="s">
        <v>416</v>
      </c>
      <c r="K47" s="6" t="s">
        <v>416</v>
      </c>
      <c r="L47" s="6" t="s">
        <v>416</v>
      </c>
      <c r="M47" s="6">
        <v>8.3062033624736209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2950.0206386563054</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13.063370000000003</v>
      </c>
      <c r="G48" s="6" t="s">
        <v>419</v>
      </c>
      <c r="H48" s="6" t="s">
        <v>419</v>
      </c>
      <c r="I48" s="6">
        <v>0.3966228</v>
      </c>
      <c r="J48" s="6">
        <v>2.6441520000000001</v>
      </c>
      <c r="K48" s="6">
        <v>5.6345619999999998</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62.956000000000003</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1.8800000000000004E-2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94</v>
      </c>
      <c r="AL51" s="49" t="s">
        <v>130</v>
      </c>
    </row>
    <row r="52" spans="1:38" s="2" customFormat="1" ht="26.25" customHeight="1" thickBot="1" x14ac:dyDescent="0.45">
      <c r="A52" s="70" t="s">
        <v>119</v>
      </c>
      <c r="B52" s="74" t="s">
        <v>131</v>
      </c>
      <c r="C52" s="76" t="s">
        <v>391</v>
      </c>
      <c r="D52" s="73"/>
      <c r="E52" s="6" t="s">
        <v>446</v>
      </c>
      <c r="F52" s="6" t="s">
        <v>446</v>
      </c>
      <c r="G52" s="6" t="s">
        <v>446</v>
      </c>
      <c r="H52" s="6">
        <v>2.2524700000000002E-2</v>
      </c>
      <c r="I52" s="6" t="s">
        <v>446</v>
      </c>
      <c r="J52" s="6" t="s">
        <v>446</v>
      </c>
      <c r="K52" s="6" t="s">
        <v>446</v>
      </c>
      <c r="L52" s="6" t="s">
        <v>419</v>
      </c>
      <c r="M52" s="6">
        <v>1.84293</v>
      </c>
      <c r="N52" s="6">
        <v>0.10443270000000002</v>
      </c>
      <c r="O52" s="6" t="s">
        <v>418</v>
      </c>
      <c r="P52" s="6" t="s">
        <v>418</v>
      </c>
      <c r="Q52" s="6">
        <v>0.10443270000000002</v>
      </c>
      <c r="R52" s="6">
        <v>0.10443270000000002</v>
      </c>
      <c r="S52" s="6">
        <v>0.10443270000000002</v>
      </c>
      <c r="T52" s="6">
        <v>0.10443270000000002</v>
      </c>
      <c r="U52" s="6">
        <v>0.10443270000000002</v>
      </c>
      <c r="V52" s="6">
        <v>0.10443270000000002</v>
      </c>
      <c r="W52" s="6">
        <v>0.11671890000000001</v>
      </c>
      <c r="X52" s="6" t="s">
        <v>419</v>
      </c>
      <c r="Y52" s="6" t="s">
        <v>419</v>
      </c>
      <c r="Z52" s="6" t="s">
        <v>419</v>
      </c>
      <c r="AA52" s="6" t="s">
        <v>419</v>
      </c>
      <c r="AB52" s="6" t="s">
        <v>419</v>
      </c>
      <c r="AC52" s="6" t="s">
        <v>419</v>
      </c>
      <c r="AD52" s="6" t="s">
        <v>419</v>
      </c>
      <c r="AE52" s="60"/>
      <c r="AF52" s="26"/>
      <c r="AG52" s="26"/>
      <c r="AH52" s="26"/>
      <c r="AI52" s="26"/>
      <c r="AJ52" s="26"/>
      <c r="AK52" s="26">
        <v>20.477</v>
      </c>
      <c r="AL52" s="49" t="s">
        <v>132</v>
      </c>
    </row>
    <row r="53" spans="1:38" s="2" customFormat="1" ht="26.25" customHeight="1" thickBot="1" x14ac:dyDescent="0.45">
      <c r="A53" s="70" t="s">
        <v>119</v>
      </c>
      <c r="B53" s="74" t="s">
        <v>133</v>
      </c>
      <c r="C53" s="76" t="s">
        <v>134</v>
      </c>
      <c r="D53" s="73"/>
      <c r="E53" s="6" t="s">
        <v>419</v>
      </c>
      <c r="F53" s="6">
        <v>5.88</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2.94</v>
      </c>
      <c r="AL53" s="49" t="s">
        <v>423</v>
      </c>
    </row>
    <row r="54" spans="1:38" s="2" customFormat="1" ht="37.5" customHeight="1" thickBot="1" x14ac:dyDescent="0.45">
      <c r="A54" s="70" t="s">
        <v>119</v>
      </c>
      <c r="B54" s="74" t="s">
        <v>135</v>
      </c>
      <c r="C54" s="76" t="s">
        <v>136</v>
      </c>
      <c r="D54" s="73"/>
      <c r="E54" s="6" t="s">
        <v>419</v>
      </c>
      <c r="F54" s="6">
        <v>5.9999999999999995E-4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0.1032276155287168</v>
      </c>
      <c r="J57" s="6">
        <v>0.18580970795169027</v>
      </c>
      <c r="K57" s="6">
        <v>0.2064552310574336</v>
      </c>
      <c r="L57" s="6">
        <v>3.0968284658615037E-3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5856.1009999999997</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8.1796845176568683E-3</v>
      </c>
      <c r="J58" s="6">
        <v>5.4531230117712465E-2</v>
      </c>
      <c r="K58" s="6">
        <v>0.10906246023542493</v>
      </c>
      <c r="L58" s="6">
        <v>3.7626548781221605E-5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272.6561505885623</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2.7841680000000001E-2</v>
      </c>
      <c r="J59" s="6">
        <v>3.1321890000000005E-2</v>
      </c>
      <c r="K59" s="6">
        <v>3.4802099999999996E-2</v>
      </c>
      <c r="L59" s="6">
        <v>1.72618416E-5</v>
      </c>
      <c r="M59" s="6" t="s">
        <v>418</v>
      </c>
      <c r="N59" s="6">
        <v>0.1972119</v>
      </c>
      <c r="O59" s="6">
        <v>1.5080910000000003E-2</v>
      </c>
      <c r="P59" s="6">
        <v>3.4802100000000001E-4</v>
      </c>
      <c r="Q59" s="6">
        <v>2.2041330000000001E-2</v>
      </c>
      <c r="R59" s="6">
        <v>2.6681610000000001E-2</v>
      </c>
      <c r="S59" s="6">
        <v>8.1204900000000002E-4</v>
      </c>
      <c r="T59" s="6">
        <v>5.684343E-2</v>
      </c>
      <c r="U59" s="6">
        <v>9.2805600000000002E-2</v>
      </c>
      <c r="V59" s="6">
        <v>4.2922590000000004E-2</v>
      </c>
      <c r="W59" s="6" t="s">
        <v>418</v>
      </c>
      <c r="X59" s="6" t="s">
        <v>418</v>
      </c>
      <c r="Y59" s="6" t="s">
        <v>418</v>
      </c>
      <c r="Z59" s="6" t="s">
        <v>418</v>
      </c>
      <c r="AA59" s="6" t="s">
        <v>418</v>
      </c>
      <c r="AB59" s="6" t="s">
        <v>418</v>
      </c>
      <c r="AC59" s="6" t="s">
        <v>418</v>
      </c>
      <c r="AD59" s="6" t="s">
        <v>418</v>
      </c>
      <c r="AE59" s="60"/>
      <c r="AF59" s="26"/>
      <c r="AG59" s="26"/>
      <c r="AH59" s="26"/>
      <c r="AI59" s="26"/>
      <c r="AJ59" s="26"/>
      <c r="AK59" s="26">
        <v>116007</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0.11505040000000002</v>
      </c>
      <c r="J60" s="6">
        <v>1.1505040000000002</v>
      </c>
      <c r="K60" s="6">
        <v>2.3470281600000003</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23.010080000000002</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0.71821452706806288</v>
      </c>
      <c r="J61" s="6">
        <v>7.1821452706806275</v>
      </c>
      <c r="K61" s="6">
        <v>24.036979400104709</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0.10669099999999999</v>
      </c>
      <c r="F64" s="6">
        <v>9.60219E-3</v>
      </c>
      <c r="G64" s="6" t="s">
        <v>419</v>
      </c>
      <c r="H64" s="6">
        <v>5.3345500000000004E-3</v>
      </c>
      <c r="I64" s="6" t="s">
        <v>419</v>
      </c>
      <c r="J64" s="6" t="s">
        <v>419</v>
      </c>
      <c r="K64" s="6" t="s">
        <v>419</v>
      </c>
      <c r="L64" s="6" t="s">
        <v>419</v>
      </c>
      <c r="M64" s="6">
        <v>6.4014599999999997E-4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106.691</v>
      </c>
      <c r="AL64" s="49" t="s">
        <v>159</v>
      </c>
    </row>
    <row r="65" spans="1:38" s="2" customFormat="1" ht="26.25" customHeight="1" thickBot="1" x14ac:dyDescent="0.45">
      <c r="A65" s="70" t="s">
        <v>53</v>
      </c>
      <c r="B65" s="74" t="s">
        <v>160</v>
      </c>
      <c r="C65" s="71" t="s">
        <v>161</v>
      </c>
      <c r="D65" s="72"/>
      <c r="E65" s="6">
        <v>0.20522798679999998</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141.47800000000001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0.12880278535286369</v>
      </c>
      <c r="H70" s="6">
        <v>1.7105285714285714</v>
      </c>
      <c r="I70" s="6">
        <v>8.1608940000000005E-2</v>
      </c>
      <c r="J70" s="6">
        <v>0.10881191999999999</v>
      </c>
      <c r="K70" s="6">
        <v>0.13601489999999999</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137.18199999999999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0.1621232041</v>
      </c>
      <c r="F72" s="6">
        <v>5.7366672219999998E-2</v>
      </c>
      <c r="G72" s="6">
        <v>7.4826094200000012E-2</v>
      </c>
      <c r="H72" s="6" t="s">
        <v>416</v>
      </c>
      <c r="I72" s="6">
        <v>2.6189132970000001E-2</v>
      </c>
      <c r="J72" s="6">
        <v>2.9930437680000001E-2</v>
      </c>
      <c r="K72" s="6">
        <v>3.7413047100000006E-2</v>
      </c>
      <c r="L72" s="6">
        <v>9.4280878692000006E-5</v>
      </c>
      <c r="M72" s="6">
        <v>2.1200726690000002</v>
      </c>
      <c r="N72" s="6">
        <v>2.2447828259999997E-2</v>
      </c>
      <c r="O72" s="6">
        <v>1.8706523550000001E-3</v>
      </c>
      <c r="P72" s="6">
        <v>2.9930437680000001E-2</v>
      </c>
      <c r="Q72" s="6">
        <v>1.2471015700000001E-4</v>
      </c>
      <c r="R72" s="6">
        <v>1.6212320410000001E-3</v>
      </c>
      <c r="S72" s="6">
        <v>2.4942031400000002E-2</v>
      </c>
      <c r="T72" s="6">
        <v>6.2355078500000004E-3</v>
      </c>
      <c r="U72" s="6" t="s">
        <v>416</v>
      </c>
      <c r="V72" s="6">
        <v>3.3671742389999995E-2</v>
      </c>
      <c r="W72" s="6">
        <v>3.7413047100000001</v>
      </c>
      <c r="X72" s="6" t="s">
        <v>416</v>
      </c>
      <c r="Y72" s="6" t="s">
        <v>416</v>
      </c>
      <c r="Z72" s="6" t="s">
        <v>416</v>
      </c>
      <c r="AA72" s="6" t="s">
        <v>416</v>
      </c>
      <c r="AB72" s="6">
        <v>0.59860875359999999</v>
      </c>
      <c r="AC72" s="6" t="s">
        <v>416</v>
      </c>
      <c r="AD72" s="6">
        <v>3.1177539250000001</v>
      </c>
      <c r="AE72" s="60"/>
      <c r="AF72" s="26"/>
      <c r="AG72" s="26"/>
      <c r="AH72" s="26"/>
      <c r="AI72" s="26"/>
      <c r="AJ72" s="26"/>
      <c r="AK72" s="26">
        <v>1247.10157</v>
      </c>
      <c r="AL72" s="49" t="s">
        <v>180</v>
      </c>
    </row>
    <row r="73" spans="1:38" s="2" customFormat="1" ht="26.25" customHeight="1" thickBot="1" x14ac:dyDescent="0.45">
      <c r="A73" s="70" t="s">
        <v>53</v>
      </c>
      <c r="B73" s="70" t="s">
        <v>181</v>
      </c>
      <c r="C73" s="71" t="s">
        <v>182</v>
      </c>
      <c r="D73" s="72"/>
      <c r="E73" s="6">
        <v>0.21358969439095066</v>
      </c>
      <c r="F73" s="6" t="s">
        <v>416</v>
      </c>
      <c r="G73" s="6">
        <v>0.95</v>
      </c>
      <c r="H73" s="6" t="s">
        <v>416</v>
      </c>
      <c r="I73" s="6">
        <v>0.12000000000000002</v>
      </c>
      <c r="J73" s="6">
        <v>0.17</v>
      </c>
      <c r="K73" s="6">
        <v>0.2</v>
      </c>
      <c r="L73" s="6">
        <v>1.2000000000000004E-2</v>
      </c>
      <c r="M73" s="6" t="s">
        <v>416</v>
      </c>
      <c r="N73" s="6" t="s">
        <v>416</v>
      </c>
      <c r="O73" s="6" t="s">
        <v>416</v>
      </c>
      <c r="P73" s="6" t="s">
        <v>416</v>
      </c>
      <c r="Q73" s="6" t="s">
        <v>416</v>
      </c>
      <c r="R73" s="6">
        <v>3.8</v>
      </c>
      <c r="S73" s="6" t="s">
        <v>416</v>
      </c>
      <c r="T73" s="6">
        <v>8.3000000000000007</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0.165046</v>
      </c>
      <c r="F74" s="6" t="s">
        <v>416</v>
      </c>
      <c r="G74" s="6">
        <v>0.74270700000000001</v>
      </c>
      <c r="H74" s="6" t="s">
        <v>416</v>
      </c>
      <c r="I74" s="6">
        <v>9.9027599999999993E-2</v>
      </c>
      <c r="J74" s="6">
        <v>0.11553219999999999</v>
      </c>
      <c r="K74" s="6">
        <v>0.14854140000000002</v>
      </c>
      <c r="L74" s="6">
        <v>2.2776348E-3</v>
      </c>
      <c r="M74" s="6">
        <v>23.436532</v>
      </c>
      <c r="N74" s="6" t="s">
        <v>416</v>
      </c>
      <c r="O74" s="6" t="s">
        <v>416</v>
      </c>
      <c r="P74" s="6" t="s">
        <v>416</v>
      </c>
      <c r="Q74" s="6" t="s">
        <v>416</v>
      </c>
      <c r="R74" s="6" t="s">
        <v>416</v>
      </c>
      <c r="S74" s="6" t="s">
        <v>416</v>
      </c>
      <c r="T74" s="6" t="s">
        <v>416</v>
      </c>
      <c r="U74" s="6" t="s">
        <v>416</v>
      </c>
      <c r="V74" s="6" t="s">
        <v>416</v>
      </c>
      <c r="W74" s="6" t="s">
        <v>416</v>
      </c>
      <c r="X74" s="6">
        <v>1.4854139999999998</v>
      </c>
      <c r="Y74" s="6">
        <v>1.4854139999999998</v>
      </c>
      <c r="Z74" s="6">
        <v>1.4854139999999998</v>
      </c>
      <c r="AA74" s="6">
        <v>0.18155060000000001</v>
      </c>
      <c r="AB74" s="6">
        <v>4.6377925999999992</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35.069128574105186</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11086406</v>
      </c>
      <c r="AL82" s="49" t="s">
        <v>218</v>
      </c>
    </row>
    <row r="83" spans="1:38" s="2" customFormat="1" ht="26.25" customHeight="1" thickBot="1" x14ac:dyDescent="0.45">
      <c r="A83" s="70" t="s">
        <v>53</v>
      </c>
      <c r="B83" s="81" t="s">
        <v>210</v>
      </c>
      <c r="C83" s="82" t="s">
        <v>211</v>
      </c>
      <c r="D83" s="72"/>
      <c r="E83" s="6" t="s">
        <v>416</v>
      </c>
      <c r="F83" s="6">
        <v>5.1590938080000003E-3</v>
      </c>
      <c r="G83" s="6" t="s">
        <v>416</v>
      </c>
      <c r="H83" s="6" t="s">
        <v>419</v>
      </c>
      <c r="I83" s="6">
        <v>0.12897734520000001</v>
      </c>
      <c r="J83" s="6">
        <v>0.96733008899999995</v>
      </c>
      <c r="K83" s="6">
        <v>4.5142070820000004</v>
      </c>
      <c r="L83" s="6">
        <v>7.3517086764000004E-3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322443363</v>
      </c>
      <c r="AL83" s="49" t="s">
        <v>411</v>
      </c>
    </row>
    <row r="84" spans="1:38" s="2" customFormat="1" ht="26.25" customHeight="1" thickBot="1" x14ac:dyDescent="0.45">
      <c r="A84" s="70" t="s">
        <v>53</v>
      </c>
      <c r="B84" s="81" t="s">
        <v>212</v>
      </c>
      <c r="C84" s="82" t="s">
        <v>213</v>
      </c>
      <c r="D84" s="72"/>
      <c r="E84" s="6" t="s">
        <v>416</v>
      </c>
      <c r="F84" s="6">
        <v>2.1577981425E-2</v>
      </c>
      <c r="G84" s="6" t="s">
        <v>419</v>
      </c>
      <c r="H84" s="6" t="s">
        <v>419</v>
      </c>
      <c r="I84" s="6">
        <v>1.3278757800000001E-2</v>
      </c>
      <c r="J84" s="6">
        <v>6.6393788999999995E-2</v>
      </c>
      <c r="K84" s="6">
        <v>0.26557515599999998</v>
      </c>
      <c r="L84" s="6">
        <v>1.7262385139999998E-6</v>
      </c>
      <c r="M84" s="6">
        <v>1.57685248875E-3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16598447.25</v>
      </c>
      <c r="AL84" s="49" t="s">
        <v>411</v>
      </c>
    </row>
    <row r="85" spans="1:38" s="2" customFormat="1" ht="26.25" customHeight="1" thickBot="1" x14ac:dyDescent="0.45">
      <c r="A85" s="70" t="s">
        <v>207</v>
      </c>
      <c r="B85" s="76" t="s">
        <v>214</v>
      </c>
      <c r="C85" s="82" t="s">
        <v>402</v>
      </c>
      <c r="D85" s="72"/>
      <c r="E85" s="6" t="s">
        <v>419</v>
      </c>
      <c r="F85" s="6">
        <v>9.2455522400000003</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105081008</v>
      </c>
      <c r="AL85" s="49" t="s">
        <v>215</v>
      </c>
    </row>
    <row r="86" spans="1:38" s="2" customFormat="1" ht="26.25" customHeight="1" thickBot="1" x14ac:dyDescent="0.45">
      <c r="A86" s="70" t="s">
        <v>207</v>
      </c>
      <c r="B86" s="76" t="s">
        <v>216</v>
      </c>
      <c r="C86" s="80" t="s">
        <v>217</v>
      </c>
      <c r="D86" s="72"/>
      <c r="E86" s="6" t="s">
        <v>419</v>
      </c>
      <c r="F86" s="6">
        <v>1.23115796</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2964335</v>
      </c>
      <c r="AL86" s="49" t="s">
        <v>218</v>
      </c>
    </row>
    <row r="87" spans="1:38" s="2" customFormat="1" ht="26.25" customHeight="1" thickBot="1" x14ac:dyDescent="0.45">
      <c r="A87" s="70" t="s">
        <v>207</v>
      </c>
      <c r="B87" s="76" t="s">
        <v>219</v>
      </c>
      <c r="C87" s="80" t="s">
        <v>220</v>
      </c>
      <c r="D87" s="72"/>
      <c r="E87" s="6" t="s">
        <v>419</v>
      </c>
      <c r="F87" s="6">
        <v>0.30123274</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1274785</v>
      </c>
      <c r="AL87" s="49" t="s">
        <v>218</v>
      </c>
    </row>
    <row r="88" spans="1:38" s="2" customFormat="1" ht="26.25" customHeight="1" thickBot="1" x14ac:dyDescent="0.45">
      <c r="A88" s="70" t="s">
        <v>207</v>
      </c>
      <c r="B88" s="76" t="s">
        <v>221</v>
      </c>
      <c r="C88" s="80" t="s">
        <v>222</v>
      </c>
      <c r="D88" s="72"/>
      <c r="E88" s="6" t="s">
        <v>416</v>
      </c>
      <c r="F88" s="6">
        <v>4.7604390317161256</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4.2326040487500008E-2</v>
      </c>
      <c r="Y88" s="6" t="s">
        <v>416</v>
      </c>
      <c r="Z88" s="6" t="s">
        <v>416</v>
      </c>
      <c r="AA88" s="6" t="s">
        <v>416</v>
      </c>
      <c r="AB88" s="6">
        <v>4.2326040487500008E-2</v>
      </c>
      <c r="AC88" s="6" t="s">
        <v>416</v>
      </c>
      <c r="AD88" s="6" t="s">
        <v>416</v>
      </c>
      <c r="AE88" s="60"/>
      <c r="AF88" s="26" t="s">
        <v>419</v>
      </c>
      <c r="AG88" s="26" t="s">
        <v>419</v>
      </c>
      <c r="AH88" s="26" t="s">
        <v>419</v>
      </c>
      <c r="AI88" s="26" t="s">
        <v>419</v>
      </c>
      <c r="AJ88" s="26" t="s">
        <v>419</v>
      </c>
      <c r="AK88" s="26">
        <v>295603167.45476556</v>
      </c>
      <c r="AL88" s="49" t="s">
        <v>411</v>
      </c>
    </row>
    <row r="89" spans="1:38" s="2" customFormat="1" ht="26.25" customHeight="1" thickBot="1" x14ac:dyDescent="0.45">
      <c r="A89" s="70" t="s">
        <v>207</v>
      </c>
      <c r="B89" s="76" t="s">
        <v>223</v>
      </c>
      <c r="C89" s="80" t="s">
        <v>224</v>
      </c>
      <c r="D89" s="72"/>
      <c r="E89" s="6" t="s">
        <v>419</v>
      </c>
      <c r="F89" s="6">
        <v>2.342459625</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6246559</v>
      </c>
      <c r="AL89" s="49" t="s">
        <v>411</v>
      </c>
    </row>
    <row r="90" spans="1:38" s="8" customFormat="1" ht="26.25" customHeight="1" thickBot="1" x14ac:dyDescent="0.45">
      <c r="A90" s="70" t="s">
        <v>207</v>
      </c>
      <c r="B90" s="76" t="s">
        <v>225</v>
      </c>
      <c r="C90" s="80" t="s">
        <v>226</v>
      </c>
      <c r="D90" s="72"/>
      <c r="E90" s="6" t="s">
        <v>419</v>
      </c>
      <c r="F90" s="6">
        <v>5.8031491266092772</v>
      </c>
      <c r="G90" s="6" t="s">
        <v>419</v>
      </c>
      <c r="H90" s="6" t="s">
        <v>419</v>
      </c>
      <c r="I90" s="6">
        <v>0.419271</v>
      </c>
      <c r="J90" s="6">
        <v>0.62890650000000003</v>
      </c>
      <c r="K90" s="6">
        <v>0.76866350000000017</v>
      </c>
      <c r="L90" s="6" t="s">
        <v>419</v>
      </c>
      <c r="M90" s="6" t="s">
        <v>419</v>
      </c>
      <c r="N90" s="6" t="s">
        <v>419</v>
      </c>
      <c r="O90" s="6" t="s">
        <v>419</v>
      </c>
      <c r="P90" s="6" t="s">
        <v>419</v>
      </c>
      <c r="Q90" s="6" t="s">
        <v>419</v>
      </c>
      <c r="R90" s="6" t="s">
        <v>419</v>
      </c>
      <c r="S90" s="6" t="s">
        <v>419</v>
      </c>
      <c r="T90" s="6" t="s">
        <v>419</v>
      </c>
      <c r="U90" s="6" t="s">
        <v>419</v>
      </c>
      <c r="V90" s="6" t="s">
        <v>419</v>
      </c>
      <c r="W90" s="6" t="s">
        <v>419</v>
      </c>
      <c r="X90" s="6">
        <v>2.0988922500000005E-3</v>
      </c>
      <c r="Y90" s="6">
        <v>1.0594408500000001E-3</v>
      </c>
      <c r="Z90" s="6">
        <v>1.0594408500000001E-3</v>
      </c>
      <c r="AA90" s="6">
        <v>1.0594408500000001E-3</v>
      </c>
      <c r="AB90" s="6">
        <v>5.2772148000000008E-3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8.7962918106600008E-2</v>
      </c>
      <c r="F91" s="6">
        <v>0.65500283423464578</v>
      </c>
      <c r="G91" s="6">
        <v>1.57644E-4</v>
      </c>
      <c r="H91" s="6">
        <v>0.20277210352354999</v>
      </c>
      <c r="I91" s="6">
        <v>1.3192429028669999</v>
      </c>
      <c r="J91" s="6">
        <v>1.3192454074229998</v>
      </c>
      <c r="K91" s="6">
        <v>1.3192459247249997</v>
      </c>
      <c r="L91" s="6">
        <v>0.59365930629014996</v>
      </c>
      <c r="M91" s="6">
        <v>2.6926004358186999</v>
      </c>
      <c r="N91" s="6">
        <v>4.0924800000000004E-2</v>
      </c>
      <c r="O91" s="6">
        <v>0.2639252943198</v>
      </c>
      <c r="P91" s="6">
        <v>2.9754000000000003E-6</v>
      </c>
      <c r="Q91" s="6">
        <v>6.9425999999999996E-5</v>
      </c>
      <c r="R91" s="6">
        <v>8.1432E-4</v>
      </c>
      <c r="S91" s="6">
        <v>0.28702483831979997</v>
      </c>
      <c r="T91" s="6">
        <v>0.1334900191599</v>
      </c>
      <c r="U91" s="6" t="s">
        <v>416</v>
      </c>
      <c r="V91" s="6">
        <v>0.14549601915989999</v>
      </c>
      <c r="W91" s="6">
        <v>8.7949346106600004E-2</v>
      </c>
      <c r="X91" s="6">
        <v>5.4235430099069991E-3</v>
      </c>
      <c r="Y91" s="6">
        <v>2.1987336526649998E-3</v>
      </c>
      <c r="Z91" s="6">
        <v>2.1987336526649998E-3</v>
      </c>
      <c r="AA91" s="6">
        <v>2.1987336526649998E-3</v>
      </c>
      <c r="AB91" s="6">
        <v>1.2019743967901998E-2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0.34076852241153993</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2118066.7675492205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0.62916076100000007</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629160.76100000006</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2.4430260260869571E-2</v>
      </c>
      <c r="F99" s="6">
        <v>2.3732803440000003</v>
      </c>
      <c r="G99" s="6" t="s">
        <v>419</v>
      </c>
      <c r="H99" s="6">
        <v>3.4905719395905619</v>
      </c>
      <c r="I99" s="6">
        <v>5.4247919999999998E-2</v>
      </c>
      <c r="J99" s="6">
        <v>8.3356559999999996E-2</v>
      </c>
      <c r="K99" s="6">
        <v>0.18259056000000001</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132.31200000000001</v>
      </c>
      <c r="AL99" s="49" t="s">
        <v>244</v>
      </c>
    </row>
    <row r="100" spans="1:38" s="2" customFormat="1" ht="26.25" customHeight="1" thickBot="1" x14ac:dyDescent="0.45">
      <c r="A100" s="70" t="s">
        <v>242</v>
      </c>
      <c r="B100" s="70" t="s">
        <v>245</v>
      </c>
      <c r="C100" s="71" t="s">
        <v>407</v>
      </c>
      <c r="D100" s="84"/>
      <c r="E100" s="6">
        <v>7.9561727999999984E-2</v>
      </c>
      <c r="F100" s="6">
        <v>1.9901482239999999</v>
      </c>
      <c r="G100" s="6" t="s">
        <v>419</v>
      </c>
      <c r="H100" s="6">
        <v>4.6104999990127649</v>
      </c>
      <c r="I100" s="6">
        <v>9.9452159999999998E-2</v>
      </c>
      <c r="J100" s="6">
        <v>0.14917823999999999</v>
      </c>
      <c r="K100" s="6">
        <v>0.32598207999999995</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552.51199999999994</v>
      </c>
      <c r="AL100" s="49" t="s">
        <v>244</v>
      </c>
    </row>
    <row r="101" spans="1:38" s="2" customFormat="1" ht="26.25" customHeight="1" thickBot="1" x14ac:dyDescent="0.45">
      <c r="A101" s="70" t="s">
        <v>242</v>
      </c>
      <c r="B101" s="70" t="s">
        <v>246</v>
      </c>
      <c r="C101" s="71" t="s">
        <v>247</v>
      </c>
      <c r="D101" s="84"/>
      <c r="E101" s="6">
        <v>7.0227440000000002E-2</v>
      </c>
      <c r="F101" s="6">
        <v>1.4835546700000002</v>
      </c>
      <c r="G101" s="6" t="s">
        <v>419</v>
      </c>
      <c r="H101" s="6">
        <v>3.4824101514357166</v>
      </c>
      <c r="I101" s="6">
        <v>0.17556859999999999</v>
      </c>
      <c r="J101" s="6">
        <v>0.5267058</v>
      </c>
      <c r="K101" s="6">
        <v>1.2289802000000003</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8778.43</v>
      </c>
      <c r="AL101" s="49" t="s">
        <v>244</v>
      </c>
    </row>
    <row r="102" spans="1:38" s="2" customFormat="1" ht="26.25" customHeight="1" thickBot="1" x14ac:dyDescent="0.45">
      <c r="A102" s="70" t="s">
        <v>242</v>
      </c>
      <c r="B102" s="70" t="s">
        <v>248</v>
      </c>
      <c r="C102" s="71" t="s">
        <v>385</v>
      </c>
      <c r="D102" s="84"/>
      <c r="E102" s="6">
        <v>6.6122913900000004E-3</v>
      </c>
      <c r="F102" s="6">
        <v>0.66617566100000003</v>
      </c>
      <c r="G102" s="6" t="s">
        <v>419</v>
      </c>
      <c r="H102" s="6">
        <v>3.5334853814463894</v>
      </c>
      <c r="I102" s="6">
        <v>4.1254474135811901E-3</v>
      </c>
      <c r="J102" s="6">
        <v>8.9138900601858931E-2</v>
      </c>
      <c r="K102" s="6">
        <v>0.55514004804002215</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792.61099999999999</v>
      </c>
      <c r="AL102" s="49" t="s">
        <v>244</v>
      </c>
    </row>
    <row r="103" spans="1:38" s="2" customFormat="1" ht="26.25" customHeight="1" thickBot="1" x14ac:dyDescent="0.45">
      <c r="A103" s="70" t="s">
        <v>242</v>
      </c>
      <c r="B103" s="70" t="s">
        <v>249</v>
      </c>
      <c r="C103" s="71" t="s">
        <v>250</v>
      </c>
      <c r="D103" s="84"/>
      <c r="E103" s="6">
        <v>1.4302199999999997E-4</v>
      </c>
      <c r="F103" s="6">
        <v>2.0038248999999998E-2</v>
      </c>
      <c r="G103" s="6" t="s">
        <v>419</v>
      </c>
      <c r="H103" s="6">
        <v>9.3180999999999993E-3</v>
      </c>
      <c r="I103" s="6">
        <v>9.5347999999999993E-4</v>
      </c>
      <c r="J103" s="6">
        <v>1.45189E-3</v>
      </c>
      <c r="K103" s="6">
        <v>3.1421499999999994E-3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2.1669999999999998</v>
      </c>
      <c r="AL103" s="49" t="s">
        <v>244</v>
      </c>
    </row>
    <row r="104" spans="1:38" s="2" customFormat="1" ht="26.25" customHeight="1" thickBot="1" x14ac:dyDescent="0.45">
      <c r="A104" s="70" t="s">
        <v>242</v>
      </c>
      <c r="B104" s="70" t="s">
        <v>251</v>
      </c>
      <c r="C104" s="71" t="s">
        <v>252</v>
      </c>
      <c r="D104" s="84"/>
      <c r="E104" s="6">
        <v>3.9161952E-2</v>
      </c>
      <c r="F104" s="6">
        <v>3.0546322559999997</v>
      </c>
      <c r="G104" s="6" t="s">
        <v>419</v>
      </c>
      <c r="H104" s="6">
        <v>1.9580976000000001</v>
      </c>
      <c r="I104" s="6">
        <v>9.7904879999999986E-2</v>
      </c>
      <c r="J104" s="6">
        <v>0.29371463999999997</v>
      </c>
      <c r="K104" s="6">
        <v>0.68533416000000003</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4895.2439999999997</v>
      </c>
      <c r="AL104" s="49" t="s">
        <v>244</v>
      </c>
    </row>
    <row r="105" spans="1:38" s="2" customFormat="1" ht="26.25" customHeight="1" thickBot="1" x14ac:dyDescent="0.45">
      <c r="A105" s="70" t="s">
        <v>242</v>
      </c>
      <c r="B105" s="70" t="s">
        <v>253</v>
      </c>
      <c r="C105" s="71" t="s">
        <v>254</v>
      </c>
      <c r="D105" s="84"/>
      <c r="E105" s="6">
        <v>6.2442660000000009E-3</v>
      </c>
      <c r="F105" s="6">
        <v>0.13280715000000001</v>
      </c>
      <c r="G105" s="6" t="s">
        <v>419</v>
      </c>
      <c r="H105" s="6">
        <v>0.21746199999999999</v>
      </c>
      <c r="I105" s="6">
        <v>4.3492399999999999E-3</v>
      </c>
      <c r="J105" s="6">
        <v>6.8345199999999993E-3</v>
      </c>
      <c r="K105" s="6">
        <v>1.4911679999999998E-2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31.065999999999999</v>
      </c>
      <c r="AL105" s="49" t="s">
        <v>244</v>
      </c>
    </row>
    <row r="106" spans="1:38" s="2" customFormat="1" ht="26.25" customHeight="1" thickBot="1" x14ac:dyDescent="0.45">
      <c r="A106" s="70" t="s">
        <v>242</v>
      </c>
      <c r="B106" s="70" t="s">
        <v>255</v>
      </c>
      <c r="C106" s="71" t="s">
        <v>256</v>
      </c>
      <c r="D106" s="84"/>
      <c r="E106" s="6">
        <v>9.5012700000000009E-3</v>
      </c>
      <c r="F106" s="6">
        <v>6.9486900000000004E-2</v>
      </c>
      <c r="G106" s="6" t="s">
        <v>419</v>
      </c>
      <c r="H106" s="6">
        <v>0.33089000000000002</v>
      </c>
      <c r="I106" s="6">
        <v>4.7270000000000003E-3</v>
      </c>
      <c r="J106" s="6">
        <v>7.5632000000000008E-3</v>
      </c>
      <c r="K106" s="6">
        <v>1.6071800000000004E-2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47.27</v>
      </c>
      <c r="AL106" s="49" t="s">
        <v>244</v>
      </c>
    </row>
    <row r="107" spans="1:38" s="2" customFormat="1" ht="26.25" customHeight="1" thickBot="1" x14ac:dyDescent="0.45">
      <c r="A107" s="70" t="s">
        <v>242</v>
      </c>
      <c r="B107" s="70" t="s">
        <v>257</v>
      </c>
      <c r="C107" s="71" t="s">
        <v>378</v>
      </c>
      <c r="D107" s="84"/>
      <c r="E107" s="6">
        <v>4.0815191350000009E-2</v>
      </c>
      <c r="F107" s="6">
        <v>1.3469013145500002</v>
      </c>
      <c r="G107" s="6" t="s">
        <v>419</v>
      </c>
      <c r="H107" s="6">
        <v>2.5435566853961573</v>
      </c>
      <c r="I107" s="6">
        <v>2.4489114810000004E-2</v>
      </c>
      <c r="J107" s="6">
        <v>0.32652153080000007</v>
      </c>
      <c r="K107" s="6">
        <v>1.5509772713000003</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8163.0382700000009</v>
      </c>
      <c r="AL107" s="49" t="s">
        <v>244</v>
      </c>
    </row>
    <row r="108" spans="1:38" s="2" customFormat="1" ht="26.25" customHeight="1" thickBot="1" x14ac:dyDescent="0.45">
      <c r="A108" s="70" t="s">
        <v>242</v>
      </c>
      <c r="B108" s="70" t="s">
        <v>258</v>
      </c>
      <c r="C108" s="71" t="s">
        <v>379</v>
      </c>
      <c r="D108" s="84"/>
      <c r="E108" s="6">
        <v>4.3987994904000002E-2</v>
      </c>
      <c r="F108" s="6">
        <v>2.3753517248160003</v>
      </c>
      <c r="G108" s="6" t="s">
        <v>419</v>
      </c>
      <c r="H108" s="6">
        <v>2.6258404820369301</v>
      </c>
      <c r="I108" s="6">
        <v>4.3987994904000002E-2</v>
      </c>
      <c r="J108" s="6">
        <v>0.43987994904000011</v>
      </c>
      <c r="K108" s="6">
        <v>0.87975989808000021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21993.997452000003</v>
      </c>
      <c r="AL108" s="49" t="s">
        <v>244</v>
      </c>
    </row>
    <row r="109" spans="1:38" s="2" customFormat="1" ht="26.25" customHeight="1" thickBot="1" x14ac:dyDescent="0.45">
      <c r="A109" s="70" t="s">
        <v>242</v>
      </c>
      <c r="B109" s="70" t="s">
        <v>259</v>
      </c>
      <c r="C109" s="71" t="s">
        <v>380</v>
      </c>
      <c r="D109" s="84"/>
      <c r="E109" s="6">
        <v>3.9330442502399999E-3</v>
      </c>
      <c r="F109" s="6">
        <v>0.24040732979592</v>
      </c>
      <c r="G109" s="6" t="s">
        <v>419</v>
      </c>
      <c r="H109" s="6">
        <v>0.27531309751680005</v>
      </c>
      <c r="I109" s="6">
        <v>9.8326106256000009E-3</v>
      </c>
      <c r="J109" s="6">
        <v>5.4079358440800002E-2</v>
      </c>
      <c r="K109" s="6">
        <v>5.4079358440800002E-2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491.63053128000001</v>
      </c>
      <c r="AL109" s="49" t="s">
        <v>244</v>
      </c>
    </row>
    <row r="110" spans="1:38" s="2" customFormat="1" ht="26.25" customHeight="1" thickBot="1" x14ac:dyDescent="0.45">
      <c r="A110" s="70" t="s">
        <v>242</v>
      </c>
      <c r="B110" s="70" t="s">
        <v>260</v>
      </c>
      <c r="C110" s="71" t="s">
        <v>381</v>
      </c>
      <c r="D110" s="84"/>
      <c r="E110" s="6">
        <v>6.2100698688000004E-4</v>
      </c>
      <c r="F110" s="6">
        <v>7.5918104146079995E-2</v>
      </c>
      <c r="G110" s="6" t="s">
        <v>419</v>
      </c>
      <c r="H110" s="6">
        <v>6.9863286024000007E-2</v>
      </c>
      <c r="I110" s="6">
        <v>3.1050349344000001E-3</v>
      </c>
      <c r="J110" s="6">
        <v>2.1735244540800003E-2</v>
      </c>
      <c r="K110" s="6">
        <v>2.1735244540800003E-2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155.25174672</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7.0178000000000003</v>
      </c>
      <c r="F112" s="6" t="s">
        <v>419</v>
      </c>
      <c r="G112" s="6" t="s">
        <v>419</v>
      </c>
      <c r="H112" s="6">
        <v>11.42265905</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175445000</v>
      </c>
      <c r="AL112" s="49" t="s">
        <v>413</v>
      </c>
    </row>
    <row r="113" spans="1:38" s="2" customFormat="1" ht="26.25" customHeight="1" thickBot="1" x14ac:dyDescent="0.45">
      <c r="A113" s="70" t="s">
        <v>262</v>
      </c>
      <c r="B113" s="85" t="s">
        <v>265</v>
      </c>
      <c r="C113" s="86" t="s">
        <v>266</v>
      </c>
      <c r="D113" s="72"/>
      <c r="E113" s="6">
        <v>2.1766461287007335</v>
      </c>
      <c r="F113" s="6" t="s">
        <v>419</v>
      </c>
      <c r="G113" s="6" t="s">
        <v>419</v>
      </c>
      <c r="H113" s="6">
        <v>14.400581915654517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54416153.217518337</v>
      </c>
      <c r="AL113" s="49" t="s">
        <v>431</v>
      </c>
    </row>
    <row r="114" spans="1:38" s="2" customFormat="1" ht="26.25" customHeight="1" thickBot="1" x14ac:dyDescent="0.45">
      <c r="A114" s="70" t="s">
        <v>262</v>
      </c>
      <c r="B114" s="85" t="s">
        <v>267</v>
      </c>
      <c r="C114" s="86" t="s">
        <v>386</v>
      </c>
      <c r="D114" s="72"/>
      <c r="E114" s="6">
        <v>2.2172812E-2</v>
      </c>
      <c r="F114" s="6" t="s">
        <v>419</v>
      </c>
      <c r="G114" s="6" t="s">
        <v>419</v>
      </c>
      <c r="H114" s="6">
        <v>7.3170279599999999E-2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11086406</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8.3971744125936851</v>
      </c>
      <c r="F116" s="6" t="s">
        <v>419</v>
      </c>
      <c r="G116" s="6" t="s">
        <v>419</v>
      </c>
      <c r="H116" s="6">
        <v>11.979043350264652</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209929360.3148421</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0.21360000000000004</v>
      </c>
      <c r="J119" s="6">
        <v>5.5536000000000012</v>
      </c>
      <c r="K119" s="6">
        <v>5.5536000000000012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3560000.0000000005</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3.0616000000000003</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3560000.0000000005</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1.0361326771692811</v>
      </c>
      <c r="F123" s="6">
        <v>0.22524623416723505</v>
      </c>
      <c r="G123" s="6">
        <v>0.22524623416723505</v>
      </c>
      <c r="H123" s="6">
        <v>1.0811819240027281</v>
      </c>
      <c r="I123" s="6">
        <v>2.6044835392825378</v>
      </c>
      <c r="J123" s="6">
        <v>2.5678070695064794</v>
      </c>
      <c r="K123" s="6">
        <v>2.6128563163399261</v>
      </c>
      <c r="L123" s="6">
        <v>0.22524623416723502</v>
      </c>
      <c r="M123" s="6">
        <v>30.04784763790915</v>
      </c>
      <c r="N123" s="6">
        <v>4.9554171516791708E-2</v>
      </c>
      <c r="O123" s="6">
        <v>0.39643337213433366</v>
      </c>
      <c r="P123" s="6">
        <v>6.3068945566825824E-2</v>
      </c>
      <c r="Q123" s="6">
        <v>2.8831517973406085E-3</v>
      </c>
      <c r="R123" s="6">
        <v>3.6039397466757606E-2</v>
      </c>
      <c r="S123" s="6">
        <v>3.2885950188416307E-2</v>
      </c>
      <c r="T123" s="6">
        <v>2.3425608353392441E-2</v>
      </c>
      <c r="U123" s="6">
        <v>9.0098493666894014E-3</v>
      </c>
      <c r="V123" s="6">
        <v>0.25227578226730329</v>
      </c>
      <c r="W123" s="6">
        <v>0.22524623416723502</v>
      </c>
      <c r="X123" s="6">
        <v>0.17704354005544676</v>
      </c>
      <c r="Y123" s="6">
        <v>0.49419023776291365</v>
      </c>
      <c r="Z123" s="6">
        <v>0.21083047518053202</v>
      </c>
      <c r="AA123" s="6">
        <v>0.15136546936038195</v>
      </c>
      <c r="AB123" s="6">
        <v>1.0334297223592743</v>
      </c>
      <c r="AC123" s="6" t="s">
        <v>419</v>
      </c>
      <c r="AD123" s="6" t="s">
        <v>419</v>
      </c>
      <c r="AE123" s="60"/>
      <c r="AF123" s="26" t="s">
        <v>419</v>
      </c>
      <c r="AG123" s="26" t="s">
        <v>419</v>
      </c>
      <c r="AH123" s="26" t="s">
        <v>419</v>
      </c>
      <c r="AI123" s="26" t="s">
        <v>419</v>
      </c>
      <c r="AJ123" s="26" t="s">
        <v>419</v>
      </c>
      <c r="AK123" s="26">
        <v>450.49246833447006</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0.829971422811977</v>
      </c>
      <c r="G125" s="6" t="s">
        <v>419</v>
      </c>
      <c r="H125" s="6" t="s">
        <v>416</v>
      </c>
      <c r="I125" s="6">
        <v>1.4528119421688499E-4</v>
      </c>
      <c r="J125" s="6">
        <v>9.641388343484185E-4</v>
      </c>
      <c r="K125" s="6">
        <v>2.0383391794672042E-3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4402.4604308146963</v>
      </c>
      <c r="AL125" s="49" t="s">
        <v>437</v>
      </c>
    </row>
    <row r="126" spans="1:38" s="2" customFormat="1" ht="26.25" customHeight="1" thickBot="1" x14ac:dyDescent="0.45">
      <c r="A126" s="70" t="s">
        <v>287</v>
      </c>
      <c r="B126" s="70" t="s">
        <v>290</v>
      </c>
      <c r="C126" s="71" t="s">
        <v>291</v>
      </c>
      <c r="D126" s="72"/>
      <c r="E126" s="6" t="s">
        <v>416</v>
      </c>
      <c r="F126" s="6" t="s">
        <v>416</v>
      </c>
      <c r="G126" s="6" t="s">
        <v>416</v>
      </c>
      <c r="H126" s="6">
        <v>1.910688E-2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79.611999999999995</v>
      </c>
      <c r="AL126" s="49" t="s">
        <v>438</v>
      </c>
    </row>
    <row r="127" spans="1:38" s="2" customFormat="1" ht="26.25" customHeight="1" thickBot="1" x14ac:dyDescent="0.45">
      <c r="A127" s="70" t="s">
        <v>287</v>
      </c>
      <c r="B127" s="70" t="s">
        <v>292</v>
      </c>
      <c r="C127" s="71" t="s">
        <v>293</v>
      </c>
      <c r="D127" s="72"/>
      <c r="E127" s="6" t="s">
        <v>416</v>
      </c>
      <c r="F127" s="6" t="s">
        <v>416</v>
      </c>
      <c r="G127" s="6" t="s">
        <v>416</v>
      </c>
      <c r="H127" s="6">
        <v>1.7217391304347827E-2</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78.260869565217391</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9.5102891463279653E-3</v>
      </c>
      <c r="F131" s="6">
        <v>2.8944358271432934E-3</v>
      </c>
      <c r="G131" s="6">
        <v>9.1546870304217895E-4</v>
      </c>
      <c r="H131" s="6" t="s">
        <v>416</v>
      </c>
      <c r="I131" s="6" t="s">
        <v>416</v>
      </c>
      <c r="J131" s="6" t="s">
        <v>416</v>
      </c>
      <c r="K131" s="6">
        <v>7.0293441516337189E-4</v>
      </c>
      <c r="L131" s="6">
        <v>1.6167491548757542E-3</v>
      </c>
      <c r="M131" s="6">
        <v>9.4275909798381558E-5</v>
      </c>
      <c r="N131" s="6" t="s">
        <v>419</v>
      </c>
      <c r="O131" s="6" t="s">
        <v>419</v>
      </c>
      <c r="P131" s="6">
        <v>4.8006285647333766E-2</v>
      </c>
      <c r="Q131" s="6">
        <v>8.2698166489808404E-4</v>
      </c>
      <c r="R131" s="6">
        <v>1.6539633297961692E-4</v>
      </c>
      <c r="S131" s="6" t="s">
        <v>419</v>
      </c>
      <c r="T131" s="6">
        <v>8.2698166489808458E-5</v>
      </c>
      <c r="U131" s="6" t="s">
        <v>416</v>
      </c>
      <c r="V131" s="6" t="s">
        <v>416</v>
      </c>
      <c r="W131" s="6">
        <v>8.2445745600752025E-3</v>
      </c>
      <c r="X131" s="6" t="s">
        <v>416</v>
      </c>
      <c r="Y131" s="6" t="s">
        <v>416</v>
      </c>
      <c r="Z131" s="6" t="s">
        <v>416</v>
      </c>
      <c r="AA131" s="6" t="s">
        <v>416</v>
      </c>
      <c r="AB131" s="6">
        <v>1.6539633297961679E-7</v>
      </c>
      <c r="AC131" s="6">
        <v>0.413490832449042</v>
      </c>
      <c r="AD131" s="6">
        <v>8.2698166489808392E-2</v>
      </c>
      <c r="AE131" s="60"/>
      <c r="AF131" s="26"/>
      <c r="AG131" s="26"/>
      <c r="AH131" s="26"/>
      <c r="AI131" s="26"/>
      <c r="AJ131" s="26"/>
      <c r="AK131" s="26">
        <v>4.1349083244904197</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2.2961680000000002E-2</v>
      </c>
      <c r="J133" s="6">
        <v>2.6817839999999999E-2</v>
      </c>
      <c r="K133" s="6">
        <v>3.8211040000000002E-2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17.527999999999999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5.9794395551999999</v>
      </c>
      <c r="F135" s="6">
        <v>1.1982844799999999</v>
      </c>
      <c r="G135" s="6">
        <v>0.22767405119999998</v>
      </c>
      <c r="H135" s="6" t="s">
        <v>416</v>
      </c>
      <c r="I135" s="6">
        <v>5.5240914528000005</v>
      </c>
      <c r="J135" s="6">
        <v>5.8596111071999992</v>
      </c>
      <c r="K135" s="6">
        <v>5.9674567104000005</v>
      </c>
      <c r="L135" s="6">
        <v>3.0658707563040006</v>
      </c>
      <c r="M135" s="6">
        <v>75.348128102400011</v>
      </c>
      <c r="N135" s="6">
        <v>0.8028506016000001</v>
      </c>
      <c r="O135" s="6">
        <v>8.3879913599999995E-2</v>
      </c>
      <c r="P135" s="6" t="s">
        <v>416</v>
      </c>
      <c r="Q135" s="6">
        <v>4.7931379200000006E-2</v>
      </c>
      <c r="R135" s="6">
        <v>1.1982844800000001E-2</v>
      </c>
      <c r="S135" s="6">
        <v>0.16775982719999999</v>
      </c>
      <c r="T135" s="6" t="s">
        <v>416</v>
      </c>
      <c r="U135" s="6">
        <v>3.5948534399999996E-2</v>
      </c>
      <c r="V135" s="6">
        <v>21.629034864000001</v>
      </c>
      <c r="W135" s="6" t="s">
        <v>416</v>
      </c>
      <c r="X135" s="6">
        <v>4.503771935999999E-3</v>
      </c>
      <c r="Y135" s="6">
        <v>8.4445723799999976E-3</v>
      </c>
      <c r="Z135" s="6">
        <v>1.9141030727999997E-2</v>
      </c>
      <c r="AA135" s="6" t="s">
        <v>416</v>
      </c>
      <c r="AB135" s="6">
        <v>3.2089375043999994E-2</v>
      </c>
      <c r="AC135" s="6" t="s">
        <v>416</v>
      </c>
      <c r="AD135" s="6" t="s">
        <v>419</v>
      </c>
      <c r="AE135" s="60"/>
      <c r="AF135" s="26"/>
      <c r="AG135" s="26"/>
      <c r="AH135" s="26"/>
      <c r="AI135" s="26"/>
      <c r="AJ135" s="26"/>
      <c r="AK135" s="26">
        <v>1198.28448</v>
      </c>
      <c r="AL135" s="49" t="s">
        <v>448</v>
      </c>
    </row>
    <row r="136" spans="1:38" s="2" customFormat="1" ht="26.25" customHeight="1" thickBot="1" x14ac:dyDescent="0.45">
      <c r="A136" s="70" t="s">
        <v>287</v>
      </c>
      <c r="B136" s="70" t="s">
        <v>312</v>
      </c>
      <c r="C136" s="71" t="s">
        <v>313</v>
      </c>
      <c r="D136" s="72"/>
      <c r="E136" s="6" t="s">
        <v>419</v>
      </c>
      <c r="F136" s="6">
        <v>9.2196727874999992E-3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614.64485249999996</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285.37978168488041</v>
      </c>
      <c r="F141" s="20">
        <f t="shared" ref="F141:AD141" si="0">SUM(F14:F140)</f>
        <v>193.01274753225363</v>
      </c>
      <c r="G141" s="20">
        <f t="shared" si="0"/>
        <v>142.70631141330296</v>
      </c>
      <c r="H141" s="20">
        <f t="shared" si="0"/>
        <v>68.224633753789263</v>
      </c>
      <c r="I141" s="20">
        <f t="shared" si="0"/>
        <v>48.923360571364384</v>
      </c>
      <c r="J141" s="20">
        <f t="shared" si="0"/>
        <v>75.853621643958064</v>
      </c>
      <c r="K141" s="20">
        <f t="shared" si="0"/>
        <v>113.52488449417389</v>
      </c>
      <c r="L141" s="20">
        <f t="shared" si="0"/>
        <v>9.5617917336000815</v>
      </c>
      <c r="M141" s="20">
        <f t="shared" si="0"/>
        <v>641.43899077893718</v>
      </c>
      <c r="N141" s="20">
        <f t="shared" si="0"/>
        <v>27.350668912722487</v>
      </c>
      <c r="O141" s="20">
        <f t="shared" si="0"/>
        <v>4.3629435301681445</v>
      </c>
      <c r="P141" s="20">
        <f t="shared" si="0"/>
        <v>2.415520374648108</v>
      </c>
      <c r="Q141" s="20">
        <f t="shared" si="0"/>
        <v>2.4282695249895885</v>
      </c>
      <c r="R141" s="20">
        <f>SUM(R14:R140)</f>
        <v>9.300194999699448</v>
      </c>
      <c r="S141" s="20">
        <f t="shared" si="0"/>
        <v>26.235197118804397</v>
      </c>
      <c r="T141" s="20">
        <f t="shared" si="0"/>
        <v>59.106770561361159</v>
      </c>
      <c r="U141" s="20">
        <f t="shared" si="0"/>
        <v>15.609082676997703</v>
      </c>
      <c r="V141" s="20">
        <f t="shared" si="0"/>
        <v>73.350372032814136</v>
      </c>
      <c r="W141" s="20">
        <f t="shared" si="0"/>
        <v>32.453025584479143</v>
      </c>
      <c r="X141" s="20">
        <f t="shared" si="0"/>
        <v>5.9756326376860134</v>
      </c>
      <c r="Y141" s="20">
        <f t="shared" si="0"/>
        <v>6.7118683830751209</v>
      </c>
      <c r="Z141" s="20">
        <f t="shared" si="0"/>
        <v>3.375765477248251</v>
      </c>
      <c r="AA141" s="20">
        <f t="shared" si="0"/>
        <v>2.8378853438259872</v>
      </c>
      <c r="AB141" s="20">
        <f t="shared" si="0"/>
        <v>19.500333189800852</v>
      </c>
      <c r="AC141" s="20">
        <f t="shared" si="0"/>
        <v>10.550817009536971</v>
      </c>
      <c r="AD141" s="20">
        <f t="shared" si="0"/>
        <v>29.872198232529872</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285.37978168488041</v>
      </c>
      <c r="F152" s="14">
        <f t="shared" ref="F152:AD152" si="1">SUM(F$141, F$151, IF(AND(ISNUMBER(SEARCH($B$4,"AT|BE|CH|GB|IE|LT|LU|NL")),SUM(F$143:F$149)&gt;0),SUM(F$143:F$149)-SUM(F$27:F$33),0))</f>
        <v>193.01274753225363</v>
      </c>
      <c r="G152" s="14">
        <f t="shared" si="1"/>
        <v>142.70631141330296</v>
      </c>
      <c r="H152" s="14">
        <f t="shared" si="1"/>
        <v>68.224633753789263</v>
      </c>
      <c r="I152" s="14">
        <f t="shared" si="1"/>
        <v>48.923360571364384</v>
      </c>
      <c r="J152" s="14">
        <f t="shared" si="1"/>
        <v>75.853621643958064</v>
      </c>
      <c r="K152" s="14">
        <f t="shared" si="1"/>
        <v>113.52488449417389</v>
      </c>
      <c r="L152" s="14">
        <f t="shared" si="1"/>
        <v>9.5617917336000815</v>
      </c>
      <c r="M152" s="14">
        <f t="shared" si="1"/>
        <v>641.43899077893718</v>
      </c>
      <c r="N152" s="14">
        <f t="shared" si="1"/>
        <v>27.350668912722487</v>
      </c>
      <c r="O152" s="14">
        <f t="shared" si="1"/>
        <v>4.3629435301681445</v>
      </c>
      <c r="P152" s="14">
        <f t="shared" si="1"/>
        <v>2.415520374648108</v>
      </c>
      <c r="Q152" s="14">
        <f t="shared" si="1"/>
        <v>2.4282695249895885</v>
      </c>
      <c r="R152" s="14">
        <f t="shared" si="1"/>
        <v>9.300194999699448</v>
      </c>
      <c r="S152" s="14">
        <f t="shared" si="1"/>
        <v>26.235197118804397</v>
      </c>
      <c r="T152" s="14">
        <f t="shared" si="1"/>
        <v>59.106770561361159</v>
      </c>
      <c r="U152" s="14">
        <f t="shared" si="1"/>
        <v>15.609082676997703</v>
      </c>
      <c r="V152" s="14">
        <f t="shared" si="1"/>
        <v>73.350372032814136</v>
      </c>
      <c r="W152" s="14">
        <f t="shared" si="1"/>
        <v>32.453025584479143</v>
      </c>
      <c r="X152" s="14">
        <f t="shared" si="1"/>
        <v>5.9756326376860134</v>
      </c>
      <c r="Y152" s="14">
        <f t="shared" si="1"/>
        <v>6.7118683830751209</v>
      </c>
      <c r="Z152" s="14">
        <f t="shared" si="1"/>
        <v>3.375765477248251</v>
      </c>
      <c r="AA152" s="14">
        <f t="shared" si="1"/>
        <v>2.8378853438259872</v>
      </c>
      <c r="AB152" s="14">
        <f t="shared" si="1"/>
        <v>19.500333189800852</v>
      </c>
      <c r="AC152" s="14">
        <f t="shared" si="1"/>
        <v>10.550817009536971</v>
      </c>
      <c r="AD152" s="14">
        <f t="shared" si="1"/>
        <v>29.872198232529872</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285.37978168488041</v>
      </c>
      <c r="F154" s="14">
        <f>SUM(F$141, F$153, -1 * IF(OR($B$6=2005,$B$6&gt;=2020),SUM(F$99:F$122),0), IF(AND(ISNUMBER(SEARCH($B$4,"AT|BE|CH|GB|IE|LT|LU|NL")),SUM(F$143:F$149)&gt;0),SUM(F$143:F$149)-SUM(F$27:F$33),0))</f>
        <v>193.01274753225363</v>
      </c>
      <c r="G154" s="14">
        <f>SUM(G$141, G$153, IF(AND(ISNUMBER(SEARCH($B$4,"AT|BE|CH|GB|IE|LT|LU|NL")),SUM(G$143:G$149)&gt;0),SUM(G$143:G$149)-SUM(G$27:G$33),0))</f>
        <v>142.70631141330296</v>
      </c>
      <c r="H154" s="14">
        <f>SUM(H$141, H$153, IF(AND(ISNUMBER(SEARCH($B$4,"AT|BE|CH|GB|IE|LT|LU|NL")),SUM(H$143:H$149)&gt;0),SUM(H$143:H$149)-SUM(H$27:H$33),0))</f>
        <v>68.224633753789263</v>
      </c>
      <c r="I154" s="14">
        <f t="shared" ref="I154:AD154" si="2">SUM(I$141, I$153, IF(AND(ISNUMBER(SEARCH($B$4,"AT|BE|CH|GB|IE|LT|LU|NL")),SUM(I$143:I$149)&gt;0),SUM(I$143:I$149)-SUM(I$27:I$33),0))</f>
        <v>48.923360571364384</v>
      </c>
      <c r="J154" s="14">
        <f t="shared" si="2"/>
        <v>75.853621643958064</v>
      </c>
      <c r="K154" s="14">
        <f t="shared" si="2"/>
        <v>113.52488449417389</v>
      </c>
      <c r="L154" s="14">
        <f t="shared" si="2"/>
        <v>9.5617917336000815</v>
      </c>
      <c r="M154" s="14">
        <f t="shared" si="2"/>
        <v>641.43899077893718</v>
      </c>
      <c r="N154" s="14">
        <f t="shared" si="2"/>
        <v>27.350668912722487</v>
      </c>
      <c r="O154" s="14">
        <f t="shared" si="2"/>
        <v>4.3629435301681445</v>
      </c>
      <c r="P154" s="14">
        <f t="shared" si="2"/>
        <v>2.415520374648108</v>
      </c>
      <c r="Q154" s="14">
        <f t="shared" si="2"/>
        <v>2.4282695249895885</v>
      </c>
      <c r="R154" s="14">
        <f t="shared" si="2"/>
        <v>9.300194999699448</v>
      </c>
      <c r="S154" s="14">
        <f t="shared" si="2"/>
        <v>26.235197118804397</v>
      </c>
      <c r="T154" s="14">
        <f t="shared" si="2"/>
        <v>59.106770561361159</v>
      </c>
      <c r="U154" s="14">
        <f t="shared" si="2"/>
        <v>15.609082676997703</v>
      </c>
      <c r="V154" s="14">
        <f t="shared" si="2"/>
        <v>73.350372032814136</v>
      </c>
      <c r="W154" s="14">
        <f t="shared" si="2"/>
        <v>32.453025584479143</v>
      </c>
      <c r="X154" s="14">
        <f t="shared" si="2"/>
        <v>5.9756326376860134</v>
      </c>
      <c r="Y154" s="14">
        <f t="shared" si="2"/>
        <v>6.7118683830751209</v>
      </c>
      <c r="Z154" s="14">
        <f t="shared" si="2"/>
        <v>3.375765477248251</v>
      </c>
      <c r="AA154" s="14">
        <f t="shared" si="2"/>
        <v>2.8378853438259872</v>
      </c>
      <c r="AB154" s="14">
        <f t="shared" si="2"/>
        <v>19.500333189800852</v>
      </c>
      <c r="AC154" s="14">
        <f t="shared" si="2"/>
        <v>10.550817009536971</v>
      </c>
      <c r="AD154" s="14">
        <f t="shared" si="2"/>
        <v>29.872198232529872</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9.9387610074139996</v>
      </c>
      <c r="F157" s="23">
        <v>1.484383297E-2</v>
      </c>
      <c r="G157" s="23">
        <v>0.57254948702899999</v>
      </c>
      <c r="H157" s="23" t="s">
        <v>416</v>
      </c>
      <c r="I157" s="23">
        <v>0.14153458075600001</v>
      </c>
      <c r="J157" s="23">
        <v>0.14153458075600001</v>
      </c>
      <c r="K157" s="23" t="s">
        <v>416</v>
      </c>
      <c r="L157" s="23">
        <v>6.7936598762879982E-2</v>
      </c>
      <c r="M157" s="23">
        <v>1.3884104080670001</v>
      </c>
      <c r="N157" s="23" t="s">
        <v>449</v>
      </c>
      <c r="O157" s="23" t="s">
        <v>449</v>
      </c>
      <c r="P157" s="23" t="s">
        <v>449</v>
      </c>
      <c r="Q157" s="23" t="s">
        <v>449</v>
      </c>
      <c r="R157" s="23" t="s">
        <v>449</v>
      </c>
      <c r="S157" s="23" t="s">
        <v>449</v>
      </c>
      <c r="T157" s="23" t="s">
        <v>449</v>
      </c>
      <c r="U157" s="23" t="s">
        <v>449</v>
      </c>
      <c r="V157" s="23" t="s">
        <v>449</v>
      </c>
      <c r="W157" s="23" t="s">
        <v>449</v>
      </c>
      <c r="X157" s="23" t="s">
        <v>449</v>
      </c>
      <c r="Y157" s="23" t="s">
        <v>449</v>
      </c>
      <c r="Z157" s="23" t="s">
        <v>449</v>
      </c>
      <c r="AA157" s="23" t="s">
        <v>449</v>
      </c>
      <c r="AB157" s="23">
        <v>9.1225999999999992E-4</v>
      </c>
      <c r="AC157" s="23" t="s">
        <v>449</v>
      </c>
      <c r="AD157" s="23" t="s">
        <v>449</v>
      </c>
      <c r="AE157" s="63"/>
      <c r="AF157" s="23">
        <v>30501.891683778158</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1.4253200193090001</v>
      </c>
      <c r="F158" s="23">
        <v>2.8180950100000005E-3</v>
      </c>
      <c r="G158" s="23">
        <v>6.9132674039999994E-2</v>
      </c>
      <c r="H158" s="23" t="s">
        <v>416</v>
      </c>
      <c r="I158" s="23">
        <v>1.247648168E-2</v>
      </c>
      <c r="J158" s="23">
        <v>1.247648168E-2</v>
      </c>
      <c r="K158" s="23" t="s">
        <v>416</v>
      </c>
      <c r="L158" s="23">
        <v>5.9887112063999994E-3</v>
      </c>
      <c r="M158" s="23">
        <v>0.29167783767600003</v>
      </c>
      <c r="N158" s="23" t="s">
        <v>449</v>
      </c>
      <c r="O158" s="23" t="s">
        <v>449</v>
      </c>
      <c r="P158" s="23" t="s">
        <v>449</v>
      </c>
      <c r="Q158" s="23" t="s">
        <v>449</v>
      </c>
      <c r="R158" s="23" t="s">
        <v>449</v>
      </c>
      <c r="S158" s="23" t="s">
        <v>449</v>
      </c>
      <c r="T158" s="23" t="s">
        <v>449</v>
      </c>
      <c r="U158" s="23" t="s">
        <v>449</v>
      </c>
      <c r="V158" s="23" t="s">
        <v>449</v>
      </c>
      <c r="W158" s="23" t="s">
        <v>449</v>
      </c>
      <c r="X158" s="23" t="s">
        <v>449</v>
      </c>
      <c r="Y158" s="23" t="s">
        <v>449</v>
      </c>
      <c r="Z158" s="23" t="s">
        <v>449</v>
      </c>
      <c r="AA158" s="23" t="s">
        <v>449</v>
      </c>
      <c r="AB158" s="23">
        <v>1.7319200000000002E-4</v>
      </c>
      <c r="AC158" s="23" t="s">
        <v>449</v>
      </c>
      <c r="AD158" s="23" t="s">
        <v>449</v>
      </c>
      <c r="AE158" s="63"/>
      <c r="AF158" s="23">
        <v>3682.9608858621827</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184.39920000000001</v>
      </c>
      <c r="F159" s="23">
        <v>6.3120000000000003</v>
      </c>
      <c r="G159" s="23">
        <v>143.52000000000001</v>
      </c>
      <c r="H159" s="23" t="s">
        <v>450</v>
      </c>
      <c r="I159" s="23">
        <v>11.928000000000001</v>
      </c>
      <c r="J159" s="23">
        <v>13.1928</v>
      </c>
      <c r="K159" s="23">
        <v>13.1928</v>
      </c>
      <c r="L159" s="23">
        <v>3.1599599999999999</v>
      </c>
      <c r="M159" s="23">
        <v>17.2272</v>
      </c>
      <c r="N159" s="23">
        <v>0.40583999999999998</v>
      </c>
      <c r="O159" s="23">
        <v>4.3920000000000001E-2</v>
      </c>
      <c r="P159" s="23">
        <v>4.9200000000000001E-2</v>
      </c>
      <c r="Q159" s="23">
        <v>1.41408</v>
      </c>
      <c r="R159" s="23">
        <v>1.4992799999999999</v>
      </c>
      <c r="S159" s="23">
        <v>2.8123200000000002</v>
      </c>
      <c r="T159" s="23">
        <v>66.311999999999998</v>
      </c>
      <c r="U159" s="23">
        <v>0.45984000000000003</v>
      </c>
      <c r="V159" s="23">
        <v>2.7936000000000001</v>
      </c>
      <c r="W159" s="23">
        <v>1.0044</v>
      </c>
      <c r="X159" s="23" t="s">
        <v>450</v>
      </c>
      <c r="Y159" s="23" t="s">
        <v>450</v>
      </c>
      <c r="Z159" s="23" t="s">
        <v>450</v>
      </c>
      <c r="AA159" s="23" t="s">
        <v>450</v>
      </c>
      <c r="AB159" s="23" t="s">
        <v>450</v>
      </c>
      <c r="AC159" s="23">
        <v>0.31008000000000002</v>
      </c>
      <c r="AD159" s="23">
        <v>1.186512</v>
      </c>
      <c r="AE159" s="63"/>
      <c r="AF159" s="23">
        <v>94163.44</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0.35140210545776784</v>
      </c>
      <c r="F163" s="25">
        <v>1.0542063163733035</v>
      </c>
      <c r="G163" s="25">
        <v>7.0280421091553566E-2</v>
      </c>
      <c r="H163" s="25">
        <v>7.0280421091553566E-2</v>
      </c>
      <c r="I163" s="25">
        <v>0.31995015218110279</v>
      </c>
      <c r="J163" s="25">
        <v>0.39105018599912567</v>
      </c>
      <c r="K163" s="25">
        <v>0.60435028745319419</v>
      </c>
      <c r="L163" s="25">
        <v>2.8795513696299253E-2</v>
      </c>
      <c r="M163" s="25">
        <v>10.619371626933745</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3514.0210545776786</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2022-02-15T09:01:47Z</dcterms:modified>
</cp:coreProperties>
</file>